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05" yWindow="-105" windowWidth="19425" windowHeight="11505" tabRatio="865"/>
  </bookViews>
  <sheets>
    <sheet name="PB 1 DTTS" sheetId="16" r:id="rId1"/>
    <sheet name="PB 2 GNBV" sheetId="17" state="hidden" r:id="rId2"/>
    <sheet name="PB 3 NTM" sheetId="12" state="hidden" r:id="rId3"/>
    <sheet name="Sheet1" sheetId="8" state="hidden" r:id="rId4"/>
  </sheets>
  <definedNames>
    <definedName name="_________a1" localSheetId="0" hidden="1">{"'Sheet1'!$L$16"}</definedName>
    <definedName name="_________a1" localSheetId="1" hidden="1">{"'Sheet1'!$L$16"}</definedName>
    <definedName name="_________a1" hidden="1">{"'Sheet1'!$L$16"}</definedName>
    <definedName name="_________ban2" localSheetId="0" hidden="1">{"'Sheet1'!$L$16"}</definedName>
    <definedName name="_________ban2" localSheetId="1" hidden="1">{"'Sheet1'!$L$16"}</definedName>
    <definedName name="_________ban2" hidden="1">{"'Sheet1'!$L$16"}</definedName>
    <definedName name="_________h1" localSheetId="0" hidden="1">{"'Sheet1'!$L$16"}</definedName>
    <definedName name="_________h1" localSheetId="1" hidden="1">{"'Sheet1'!$L$16"}</definedName>
    <definedName name="_________h1" hidden="1">{"'Sheet1'!$L$16"}</definedName>
    <definedName name="_________hu1" localSheetId="0" hidden="1">{"'Sheet1'!$L$16"}</definedName>
    <definedName name="_________hu1" localSheetId="1" hidden="1">{"'Sheet1'!$L$16"}</definedName>
    <definedName name="_________hu1" hidden="1">{"'Sheet1'!$L$16"}</definedName>
    <definedName name="_________hu2" localSheetId="0" hidden="1">{"'Sheet1'!$L$16"}</definedName>
    <definedName name="_________hu2" localSheetId="1" hidden="1">{"'Sheet1'!$L$16"}</definedName>
    <definedName name="_________hu2" hidden="1">{"'Sheet1'!$L$16"}</definedName>
    <definedName name="_________hu5" localSheetId="0" hidden="1">{"'Sheet1'!$L$16"}</definedName>
    <definedName name="_________hu5" localSheetId="1" hidden="1">{"'Sheet1'!$L$16"}</definedName>
    <definedName name="_________hu5" hidden="1">{"'Sheet1'!$L$16"}</definedName>
    <definedName name="_________hu6" localSheetId="0" hidden="1">{"'Sheet1'!$L$16"}</definedName>
    <definedName name="_________hu6" localSheetId="1" hidden="1">{"'Sheet1'!$L$16"}</definedName>
    <definedName name="_________hu6" hidden="1">{"'Sheet1'!$L$16"}</definedName>
    <definedName name="_________M36" localSheetId="0" hidden="1">{"'Sheet1'!$L$16"}</definedName>
    <definedName name="_________M36" localSheetId="1" hidden="1">{"'Sheet1'!$L$16"}</definedName>
    <definedName name="_________M36" hidden="1">{"'Sheet1'!$L$16"}</definedName>
    <definedName name="_________NSO2" localSheetId="0" hidden="1">{"'Sheet1'!$L$16"}</definedName>
    <definedName name="_________NSO2" localSheetId="1" hidden="1">{"'Sheet1'!$L$16"}</definedName>
    <definedName name="_________NSO2" hidden="1">{"'Sheet1'!$L$16"}</definedName>
    <definedName name="_________PA3" localSheetId="0" hidden="1">{"'Sheet1'!$L$16"}</definedName>
    <definedName name="_________PA3" localSheetId="1" hidden="1">{"'Sheet1'!$L$16"}</definedName>
    <definedName name="_________PA3" hidden="1">{"'Sheet1'!$L$16"}</definedName>
    <definedName name="_________Tru21" localSheetId="0" hidden="1">{"'Sheet1'!$L$16"}</definedName>
    <definedName name="_________Tru21" localSheetId="1" hidden="1">{"'Sheet1'!$L$16"}</definedName>
    <definedName name="_________Tru21" hidden="1">{"'Sheet1'!$L$16"}</definedName>
    <definedName name="________a1" localSheetId="0" hidden="1">{"'Sheet1'!$L$16"}</definedName>
    <definedName name="________a1" localSheetId="1" hidden="1">{"'Sheet1'!$L$16"}</definedName>
    <definedName name="________a1" hidden="1">{"'Sheet1'!$L$16"}</definedName>
    <definedName name="________h1" localSheetId="0" hidden="1">{"'Sheet1'!$L$16"}</definedName>
    <definedName name="________h1" localSheetId="1" hidden="1">{"'Sheet1'!$L$16"}</definedName>
    <definedName name="________h1" hidden="1">{"'Sheet1'!$L$16"}</definedName>
    <definedName name="________hu1" localSheetId="0" hidden="1">{"'Sheet1'!$L$16"}</definedName>
    <definedName name="________hu1" localSheetId="1" hidden="1">{"'Sheet1'!$L$16"}</definedName>
    <definedName name="________hu1" hidden="1">{"'Sheet1'!$L$16"}</definedName>
    <definedName name="________hu2" localSheetId="0" hidden="1">{"'Sheet1'!$L$16"}</definedName>
    <definedName name="________hu2" localSheetId="1" hidden="1">{"'Sheet1'!$L$16"}</definedName>
    <definedName name="________hu2" hidden="1">{"'Sheet1'!$L$16"}</definedName>
    <definedName name="________hu5" localSheetId="0" hidden="1">{"'Sheet1'!$L$16"}</definedName>
    <definedName name="________hu5" localSheetId="1" hidden="1">{"'Sheet1'!$L$16"}</definedName>
    <definedName name="________hu5" hidden="1">{"'Sheet1'!$L$16"}</definedName>
    <definedName name="________hu6" localSheetId="0" hidden="1">{"'Sheet1'!$L$16"}</definedName>
    <definedName name="________hu6" localSheetId="1" hidden="1">{"'Sheet1'!$L$16"}</definedName>
    <definedName name="________hu6" hidden="1">{"'Sheet1'!$L$16"}</definedName>
    <definedName name="________NSO2" localSheetId="0" hidden="1">{"'Sheet1'!$L$16"}</definedName>
    <definedName name="________NSO2" localSheetId="1" hidden="1">{"'Sheet1'!$L$16"}</definedName>
    <definedName name="________NSO2" hidden="1">{"'Sheet1'!$L$16"}</definedName>
    <definedName name="_______B1" localSheetId="0" hidden="1">{"'Sheet1'!$L$16"}</definedName>
    <definedName name="_______B1" localSheetId="1" hidden="1">{"'Sheet1'!$L$16"}</definedName>
    <definedName name="_______B1" hidden="1">{"'Sheet1'!$L$16"}</definedName>
    <definedName name="_______NSO2" localSheetId="0" hidden="1">{"'Sheet1'!$L$16"}</definedName>
    <definedName name="_______NSO2" localSheetId="1" hidden="1">{"'Sheet1'!$L$16"}</definedName>
    <definedName name="_______NSO2" hidden="1">{"'Sheet1'!$L$16"}</definedName>
    <definedName name="_______Pl2" localSheetId="0" hidden="1">{"'Sheet1'!$L$16"}</definedName>
    <definedName name="_______Pl2" localSheetId="1" hidden="1">{"'Sheet1'!$L$16"}</definedName>
    <definedName name="_______Pl2" hidden="1">{"'Sheet1'!$L$16"}</definedName>
    <definedName name="______a1" localSheetId="0" hidden="1">{"'Sheet1'!$L$16"}</definedName>
    <definedName name="______a1" localSheetId="1" hidden="1">{"'Sheet1'!$L$16"}</definedName>
    <definedName name="______a1" hidden="1">{"'Sheet1'!$L$16"}</definedName>
    <definedName name="______B1" localSheetId="0" hidden="1">{"'Sheet1'!$L$16"}</definedName>
    <definedName name="______B1" localSheetId="1" hidden="1">{"'Sheet1'!$L$16"}</definedName>
    <definedName name="______B1" hidden="1">{"'Sheet1'!$L$16"}</definedName>
    <definedName name="______ban2" localSheetId="0" hidden="1">{"'Sheet1'!$L$16"}</definedName>
    <definedName name="______ban2" localSheetId="1" hidden="1">{"'Sheet1'!$L$16"}</definedName>
    <definedName name="______ban2" hidden="1">{"'Sheet1'!$L$16"}</definedName>
    <definedName name="______h1" localSheetId="0" hidden="1">{"'Sheet1'!$L$16"}</definedName>
    <definedName name="______h1" localSheetId="1" hidden="1">{"'Sheet1'!$L$16"}</definedName>
    <definedName name="______h1" hidden="1">{"'Sheet1'!$L$16"}</definedName>
    <definedName name="______hu1" localSheetId="0" hidden="1">{"'Sheet1'!$L$16"}</definedName>
    <definedName name="______hu1" localSheetId="1" hidden="1">{"'Sheet1'!$L$16"}</definedName>
    <definedName name="______hu1" hidden="1">{"'Sheet1'!$L$16"}</definedName>
    <definedName name="______hu2" localSheetId="0" hidden="1">{"'Sheet1'!$L$16"}</definedName>
    <definedName name="______hu2" localSheetId="1" hidden="1">{"'Sheet1'!$L$16"}</definedName>
    <definedName name="______hu2" hidden="1">{"'Sheet1'!$L$16"}</definedName>
    <definedName name="______hu5" localSheetId="0" hidden="1">{"'Sheet1'!$L$16"}</definedName>
    <definedName name="______hu5" localSheetId="1" hidden="1">{"'Sheet1'!$L$16"}</definedName>
    <definedName name="______hu5" hidden="1">{"'Sheet1'!$L$16"}</definedName>
    <definedName name="______hu6" localSheetId="0" hidden="1">{"'Sheet1'!$L$16"}</definedName>
    <definedName name="______hu6" localSheetId="1" hidden="1">{"'Sheet1'!$L$16"}</definedName>
    <definedName name="______hu6" hidden="1">{"'Sheet1'!$L$16"}</definedName>
    <definedName name="______M36" localSheetId="0" hidden="1">{"'Sheet1'!$L$16"}</definedName>
    <definedName name="______M36" localSheetId="1" hidden="1">{"'Sheet1'!$L$16"}</definedName>
    <definedName name="______M36" hidden="1">{"'Sheet1'!$L$16"}</definedName>
    <definedName name="______NSO2" localSheetId="0" hidden="1">{"'Sheet1'!$L$16"}</definedName>
    <definedName name="______NSO2" localSheetId="1" hidden="1">{"'Sheet1'!$L$16"}</definedName>
    <definedName name="______NSO2" hidden="1">{"'Sheet1'!$L$16"}</definedName>
    <definedName name="______PA3" localSheetId="0" hidden="1">{"'Sheet1'!$L$16"}</definedName>
    <definedName name="______PA3" localSheetId="1" hidden="1">{"'Sheet1'!$L$16"}</definedName>
    <definedName name="______PA3" hidden="1">{"'Sheet1'!$L$16"}</definedName>
    <definedName name="______Pl2" localSheetId="0" hidden="1">{"'Sheet1'!$L$16"}</definedName>
    <definedName name="______Pl2" localSheetId="1" hidden="1">{"'Sheet1'!$L$16"}</definedName>
    <definedName name="______Pl2" hidden="1">{"'Sheet1'!$L$16"}</definedName>
    <definedName name="______Tru21" localSheetId="0" hidden="1">{"'Sheet1'!$L$16"}</definedName>
    <definedName name="______Tru21" localSheetId="1" hidden="1">{"'Sheet1'!$L$16"}</definedName>
    <definedName name="______Tru21" hidden="1">{"'Sheet1'!$L$16"}</definedName>
    <definedName name="_____a1" localSheetId="0" hidden="1">{"'Sheet1'!$L$16"}</definedName>
    <definedName name="_____a1" localSheetId="1" hidden="1">{"'Sheet1'!$L$16"}</definedName>
    <definedName name="_____a1" hidden="1">{"'Sheet1'!$L$16"}</definedName>
    <definedName name="_____B1" localSheetId="0" hidden="1">{"'Sheet1'!$L$16"}</definedName>
    <definedName name="_____B1" localSheetId="1" hidden="1">{"'Sheet1'!$L$16"}</definedName>
    <definedName name="_____B1" hidden="1">{"'Sheet1'!$L$16"}</definedName>
    <definedName name="_____h1" localSheetId="0" hidden="1">{"'Sheet1'!$L$16"}</definedName>
    <definedName name="_____h1" localSheetId="1" hidden="1">{"'Sheet1'!$L$16"}</definedName>
    <definedName name="_____h1" hidden="1">{"'Sheet1'!$L$16"}</definedName>
    <definedName name="_____hu1" localSheetId="0" hidden="1">{"'Sheet1'!$L$16"}</definedName>
    <definedName name="_____hu1" localSheetId="1" hidden="1">{"'Sheet1'!$L$16"}</definedName>
    <definedName name="_____hu1" hidden="1">{"'Sheet1'!$L$16"}</definedName>
    <definedName name="_____hu2" localSheetId="0" hidden="1">{"'Sheet1'!$L$16"}</definedName>
    <definedName name="_____hu2" localSheetId="1" hidden="1">{"'Sheet1'!$L$16"}</definedName>
    <definedName name="_____hu2" hidden="1">{"'Sheet1'!$L$16"}</definedName>
    <definedName name="_____hu5" localSheetId="0" hidden="1">{"'Sheet1'!$L$16"}</definedName>
    <definedName name="_____hu5" localSheetId="1" hidden="1">{"'Sheet1'!$L$16"}</definedName>
    <definedName name="_____hu5" hidden="1">{"'Sheet1'!$L$16"}</definedName>
    <definedName name="_____hu6" localSheetId="0" hidden="1">{"'Sheet1'!$L$16"}</definedName>
    <definedName name="_____hu6" localSheetId="1" hidden="1">{"'Sheet1'!$L$16"}</definedName>
    <definedName name="_____hu6" hidden="1">{"'Sheet1'!$L$16"}</definedName>
    <definedName name="_____NSO2" localSheetId="0" hidden="1">{"'Sheet1'!$L$16"}</definedName>
    <definedName name="_____NSO2" localSheetId="1" hidden="1">{"'Sheet1'!$L$16"}</definedName>
    <definedName name="_____NSO2" hidden="1">{"'Sheet1'!$L$16"}</definedName>
    <definedName name="_____PA3" localSheetId="0" hidden="1">{"'Sheet1'!$L$16"}</definedName>
    <definedName name="_____PA3" localSheetId="1" hidden="1">{"'Sheet1'!$L$16"}</definedName>
    <definedName name="_____PA3" hidden="1">{"'Sheet1'!$L$16"}</definedName>
    <definedName name="_____Pl2" localSheetId="0" hidden="1">{"'Sheet1'!$L$16"}</definedName>
    <definedName name="_____Pl2" localSheetId="1" hidden="1">{"'Sheet1'!$L$16"}</definedName>
    <definedName name="_____Pl2" hidden="1">{"'Sheet1'!$L$16"}</definedName>
    <definedName name="_____Q3" localSheetId="0" hidden="1">{"'Sheet1'!$L$16"}</definedName>
    <definedName name="_____Q3" localSheetId="1" hidden="1">{"'Sheet1'!$L$16"}</definedName>
    <definedName name="_____Q3" hidden="1">{"'Sheet1'!$L$16"}</definedName>
    <definedName name="_____vl2" localSheetId="0" hidden="1">{"'Sheet1'!$L$16"}</definedName>
    <definedName name="_____vl2" localSheetId="1" hidden="1">{"'Sheet1'!$L$16"}</definedName>
    <definedName name="_____vl2" hidden="1">{"'Sheet1'!$L$16"}</definedName>
    <definedName name="____a1" localSheetId="0" hidden="1">{"'Sheet1'!$L$16"}</definedName>
    <definedName name="____a1" localSheetId="1" hidden="1">{"'Sheet1'!$L$16"}</definedName>
    <definedName name="____a1" hidden="1">{"'Sheet1'!$L$16"}</definedName>
    <definedName name="____a129" localSheetId="0" hidden="1">{"Offgrid",#N/A,FALSE,"OFFGRID";"Region",#N/A,FALSE,"REGION";"Offgrid -2",#N/A,FALSE,"OFFGRID";"WTP",#N/A,FALSE,"WTP";"WTP -2",#N/A,FALSE,"WTP";"Project",#N/A,FALSE,"PROJECT";"Summary -2",#N/A,FALSE,"SUMMARY"}</definedName>
    <definedName name="____a129" localSheetId="1" hidden="1">{"Offgrid",#N/A,FALSE,"OFFGRID";"Region",#N/A,FALSE,"REGION";"Offgrid -2",#N/A,FALSE,"OFFGRID";"WTP",#N/A,FALSE,"WTP";"WTP -2",#N/A,FALSE,"WTP";"Project",#N/A,FALSE,"PROJECT";"Summary -2",#N/A,FALSE,"SUMMARY"}</definedName>
    <definedName name="____a129" hidden="1">{"Offgrid",#N/A,FALSE,"OFFGRID";"Region",#N/A,FALSE,"REGION";"Offgrid -2",#N/A,FALSE,"OFFGRID";"WTP",#N/A,FALSE,"WTP";"WTP -2",#N/A,FALSE,"WTP";"Project",#N/A,FALSE,"PROJECT";"Summary -2",#N/A,FALSE,"SUMMARY"}</definedName>
    <definedName name="____a130" localSheetId="0" hidden="1">{"Offgrid",#N/A,FALSE,"OFFGRID";"Region",#N/A,FALSE,"REGION";"Offgrid -2",#N/A,FALSE,"OFFGRID";"WTP",#N/A,FALSE,"WTP";"WTP -2",#N/A,FALSE,"WTP";"Project",#N/A,FALSE,"PROJECT";"Summary -2",#N/A,FALSE,"SUMMARY"}</definedName>
    <definedName name="____a130" localSheetId="1"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localSheetId="0" hidden="1">{"'Sheet1'!$L$16"}</definedName>
    <definedName name="____B1" localSheetId="1" hidden="1">{"'Sheet1'!$L$16"}</definedName>
    <definedName name="____B1" hidden="1">{"'Sheet1'!$L$16"}</definedName>
    <definedName name="____ban2" localSheetId="0" hidden="1">{"'Sheet1'!$L$16"}</definedName>
    <definedName name="____ban2" localSheetId="1" hidden="1">{"'Sheet1'!$L$16"}</definedName>
    <definedName name="____ban2" hidden="1">{"'Sheet1'!$L$16"}</definedName>
    <definedName name="____cep1" localSheetId="0" hidden="1">{"'Sheet1'!$L$16"}</definedName>
    <definedName name="____cep1" localSheetId="1" hidden="1">{"'Sheet1'!$L$16"}</definedName>
    <definedName name="____cep1" hidden="1">{"'Sheet1'!$L$16"}</definedName>
    <definedName name="____Coc39" localSheetId="0" hidden="1">{"'Sheet1'!$L$16"}</definedName>
    <definedName name="____Coc39" localSheetId="1" hidden="1">{"'Sheet1'!$L$16"}</definedName>
    <definedName name="____Coc39" hidden="1">{"'Sheet1'!$L$16"}</definedName>
    <definedName name="____Goi8" localSheetId="0" hidden="1">{"'Sheet1'!$L$16"}</definedName>
    <definedName name="____Goi8" localSheetId="1" hidden="1">{"'Sheet1'!$L$16"}</definedName>
    <definedName name="____Goi8" hidden="1">{"'Sheet1'!$L$16"}</definedName>
    <definedName name="____h1" localSheetId="0" hidden="1">{"'Sheet1'!$L$16"}</definedName>
    <definedName name="____h1" localSheetId="1" hidden="1">{"'Sheet1'!$L$16"}</definedName>
    <definedName name="____h1" hidden="1">{"'Sheet1'!$L$16"}</definedName>
    <definedName name="____hu1" localSheetId="0" hidden="1">{"'Sheet1'!$L$16"}</definedName>
    <definedName name="____hu1" localSheetId="1" hidden="1">{"'Sheet1'!$L$16"}</definedName>
    <definedName name="____hu1" hidden="1">{"'Sheet1'!$L$16"}</definedName>
    <definedName name="____hu2" localSheetId="0" hidden="1">{"'Sheet1'!$L$16"}</definedName>
    <definedName name="____hu2" localSheetId="1" hidden="1">{"'Sheet1'!$L$16"}</definedName>
    <definedName name="____hu2" hidden="1">{"'Sheet1'!$L$16"}</definedName>
    <definedName name="____hu5" localSheetId="0" hidden="1">{"'Sheet1'!$L$16"}</definedName>
    <definedName name="____hu5" localSheetId="1" hidden="1">{"'Sheet1'!$L$16"}</definedName>
    <definedName name="____hu5" hidden="1">{"'Sheet1'!$L$16"}</definedName>
    <definedName name="____hu6" localSheetId="0" hidden="1">{"'Sheet1'!$L$16"}</definedName>
    <definedName name="____hu6" localSheetId="1" hidden="1">{"'Sheet1'!$L$16"}</definedName>
    <definedName name="____hu6" hidden="1">{"'Sheet1'!$L$16"}</definedName>
    <definedName name="____Lan1" localSheetId="0" hidden="1">{"'Sheet1'!$L$16"}</definedName>
    <definedName name="____Lan1" localSheetId="1" hidden="1">{"'Sheet1'!$L$16"}</definedName>
    <definedName name="____Lan1" hidden="1">{"'Sheet1'!$L$16"}</definedName>
    <definedName name="____LAN3" localSheetId="0" hidden="1">{"'Sheet1'!$L$16"}</definedName>
    <definedName name="____LAN3" localSheetId="1" hidden="1">{"'Sheet1'!$L$16"}</definedName>
    <definedName name="____LAN3" hidden="1">{"'Sheet1'!$L$16"}</definedName>
    <definedName name="____lk2" localSheetId="0" hidden="1">{"'Sheet1'!$L$16"}</definedName>
    <definedName name="____lk2" localSheetId="1" hidden="1">{"'Sheet1'!$L$16"}</definedName>
    <definedName name="____lk2" hidden="1">{"'Sheet1'!$L$16"}</definedName>
    <definedName name="____M36" localSheetId="0" hidden="1">{"'Sheet1'!$L$16"}</definedName>
    <definedName name="____M36" localSheetId="1" hidden="1">{"'Sheet1'!$L$16"}</definedName>
    <definedName name="____M36" hidden="1">{"'Sheet1'!$L$16"}</definedName>
    <definedName name="____NSO2" localSheetId="0" hidden="1">{"'Sheet1'!$L$16"}</definedName>
    <definedName name="____NSO2" localSheetId="1" hidden="1">{"'Sheet1'!$L$16"}</definedName>
    <definedName name="____NSO2" hidden="1">{"'Sheet1'!$L$16"}</definedName>
    <definedName name="____PA3" localSheetId="0" hidden="1">{"'Sheet1'!$L$16"}</definedName>
    <definedName name="____PA3" localSheetId="1" hidden="1">{"'Sheet1'!$L$16"}</definedName>
    <definedName name="____PA3" hidden="1">{"'Sheet1'!$L$16"}</definedName>
    <definedName name="____Pl2" localSheetId="0" hidden="1">{"'Sheet1'!$L$16"}</definedName>
    <definedName name="____Pl2" localSheetId="1" hidden="1">{"'Sheet1'!$L$16"}</definedName>
    <definedName name="____Pl2" hidden="1">{"'Sheet1'!$L$16"}</definedName>
    <definedName name="____Q3" localSheetId="0" hidden="1">{"'Sheet1'!$L$16"}</definedName>
    <definedName name="____Q3" localSheetId="1" hidden="1">{"'Sheet1'!$L$16"}</definedName>
    <definedName name="____Q3" hidden="1">{"'Sheet1'!$L$16"}</definedName>
    <definedName name="____Tru21" localSheetId="0" hidden="1">{"'Sheet1'!$L$16"}</definedName>
    <definedName name="____Tru21" localSheetId="1" hidden="1">{"'Sheet1'!$L$16"}</definedName>
    <definedName name="____Tru21" hidden="1">{"'Sheet1'!$L$16"}</definedName>
    <definedName name="____tt3" localSheetId="0" hidden="1">{"'Sheet1'!$L$16"}</definedName>
    <definedName name="____tt3" localSheetId="1" hidden="1">{"'Sheet1'!$L$16"}</definedName>
    <definedName name="____tt3" hidden="1">{"'Sheet1'!$L$16"}</definedName>
    <definedName name="____TT31" localSheetId="0" hidden="1">{"'Sheet1'!$L$16"}</definedName>
    <definedName name="____TT31" localSheetId="1" hidden="1">{"'Sheet1'!$L$16"}</definedName>
    <definedName name="____TT31" hidden="1">{"'Sheet1'!$L$16"}</definedName>
    <definedName name="____vl2" localSheetId="0" hidden="1">{"'Sheet1'!$L$16"}</definedName>
    <definedName name="____vl2" localSheetId="1" hidden="1">{"'Sheet1'!$L$16"}</definedName>
    <definedName name="____vl2" hidden="1">{"'Sheet1'!$L$16"}</definedName>
    <definedName name="____xlfn.BAHTTEXT" hidden="1">#NAME?</definedName>
    <definedName name="___a1" localSheetId="0" hidden="1">{"'Sheet1'!$L$16"}</definedName>
    <definedName name="___a1" localSheetId="1" hidden="1">{"'Sheet1'!$L$16"}</definedName>
    <definedName name="___a1" hidden="1">{"'Sheet1'!$L$16"}</definedName>
    <definedName name="___B1" localSheetId="0" hidden="1">{"'Sheet1'!$L$16"}</definedName>
    <definedName name="___B1" localSheetId="1" hidden="1">{"'Sheet1'!$L$16"}</definedName>
    <definedName name="___B1" hidden="1">{"'Sheet1'!$L$16"}</definedName>
    <definedName name="___ban2" localSheetId="0" hidden="1">{"'Sheet1'!$L$16"}</definedName>
    <definedName name="___ban2" localSheetId="1" hidden="1">{"'Sheet1'!$L$16"}</definedName>
    <definedName name="___ban2" hidden="1">{"'Sheet1'!$L$16"}</definedName>
    <definedName name="___cep1" localSheetId="0" hidden="1">{"'Sheet1'!$L$16"}</definedName>
    <definedName name="___cep1" localSheetId="1" hidden="1">{"'Sheet1'!$L$16"}</definedName>
    <definedName name="___cep1" hidden="1">{"'Sheet1'!$L$16"}</definedName>
    <definedName name="___Coc39" localSheetId="0" hidden="1">{"'Sheet1'!$L$16"}</definedName>
    <definedName name="___Coc39" localSheetId="1" hidden="1">{"'Sheet1'!$L$16"}</definedName>
    <definedName name="___Coc39" hidden="1">{"'Sheet1'!$L$16"}</definedName>
    <definedName name="___Goi8" localSheetId="0" hidden="1">{"'Sheet1'!$L$16"}</definedName>
    <definedName name="___Goi8" localSheetId="1" hidden="1">{"'Sheet1'!$L$16"}</definedName>
    <definedName name="___Goi8" hidden="1">{"'Sheet1'!$L$16"}</definedName>
    <definedName name="___h1" localSheetId="0" hidden="1">{"'Sheet1'!$L$16"}</definedName>
    <definedName name="___h1" localSheetId="1" hidden="1">{"'Sheet1'!$L$16"}</definedName>
    <definedName name="___h1" hidden="1">{"'Sheet1'!$L$16"}</definedName>
    <definedName name="___hsm2">1.1289</definedName>
    <definedName name="___hu1" localSheetId="0" hidden="1">{"'Sheet1'!$L$16"}</definedName>
    <definedName name="___hu1" localSheetId="1" hidden="1">{"'Sheet1'!$L$16"}</definedName>
    <definedName name="___hu1" hidden="1">{"'Sheet1'!$L$16"}</definedName>
    <definedName name="___hu2" localSheetId="0" hidden="1">{"'Sheet1'!$L$16"}</definedName>
    <definedName name="___hu2" localSheetId="1" hidden="1">{"'Sheet1'!$L$16"}</definedName>
    <definedName name="___hu2" hidden="1">{"'Sheet1'!$L$16"}</definedName>
    <definedName name="___hu5" localSheetId="0" hidden="1">{"'Sheet1'!$L$16"}</definedName>
    <definedName name="___hu5" localSheetId="1" hidden="1">{"'Sheet1'!$L$16"}</definedName>
    <definedName name="___hu5" hidden="1">{"'Sheet1'!$L$16"}</definedName>
    <definedName name="___hu6" localSheetId="0" hidden="1">{"'Sheet1'!$L$16"}</definedName>
    <definedName name="___hu6" localSheetId="1" hidden="1">{"'Sheet1'!$L$16"}</definedName>
    <definedName name="___hu6" hidden="1">{"'Sheet1'!$L$16"}</definedName>
    <definedName name="___isc1">0.035</definedName>
    <definedName name="___isc2">0.02</definedName>
    <definedName name="___isc3">0.054</definedName>
    <definedName name="___Lan1" localSheetId="0" hidden="1">{"'Sheet1'!$L$16"}</definedName>
    <definedName name="___Lan1" localSheetId="1" hidden="1">{"'Sheet1'!$L$16"}</definedName>
    <definedName name="___Lan1" hidden="1">{"'Sheet1'!$L$16"}</definedName>
    <definedName name="___LAN3" localSheetId="0" hidden="1">{"'Sheet1'!$L$16"}</definedName>
    <definedName name="___LAN3" localSheetId="1" hidden="1">{"'Sheet1'!$L$16"}</definedName>
    <definedName name="___LAN3" hidden="1">{"'Sheet1'!$L$16"}</definedName>
    <definedName name="___lk2" localSheetId="0" hidden="1">{"'Sheet1'!$L$16"}</definedName>
    <definedName name="___lk2" localSheetId="1" hidden="1">{"'Sheet1'!$L$16"}</definedName>
    <definedName name="___lk2" hidden="1">{"'Sheet1'!$L$16"}</definedName>
    <definedName name="___M36" localSheetId="0" hidden="1">{"'Sheet1'!$L$16"}</definedName>
    <definedName name="___M36" localSheetId="1" hidden="1">{"'Sheet1'!$L$16"}</definedName>
    <definedName name="___M36" hidden="1">{"'Sheet1'!$L$16"}</definedName>
    <definedName name="___NSO2" localSheetId="0" hidden="1">{"'Sheet1'!$L$16"}</definedName>
    <definedName name="___NSO2" localSheetId="1" hidden="1">{"'Sheet1'!$L$16"}</definedName>
    <definedName name="___NSO2" hidden="1">{"'Sheet1'!$L$16"}</definedName>
    <definedName name="___PA3" localSheetId="0" hidden="1">{"'Sheet1'!$L$16"}</definedName>
    <definedName name="___PA3" localSheetId="1" hidden="1">{"'Sheet1'!$L$16"}</definedName>
    <definedName name="___PA3" hidden="1">{"'Sheet1'!$L$16"}</definedName>
    <definedName name="___Pl2" localSheetId="0" hidden="1">{"'Sheet1'!$L$16"}</definedName>
    <definedName name="___Pl2" localSheetId="1" hidden="1">{"'Sheet1'!$L$16"}</definedName>
    <definedName name="___Pl2" hidden="1">{"'Sheet1'!$L$16"}</definedName>
    <definedName name="___PL3" hidden="1">#REF!</definedName>
    <definedName name="___Q3" localSheetId="0" hidden="1">{"'Sheet1'!$L$16"}</definedName>
    <definedName name="___Q3" localSheetId="1" hidden="1">{"'Sheet1'!$L$16"}</definedName>
    <definedName name="___Q3" hidden="1">{"'Sheet1'!$L$16"}</definedName>
    <definedName name="___SOC10">0.3456</definedName>
    <definedName name="___SOC8">0.2827</definedName>
    <definedName name="___Sta1">531.877</definedName>
    <definedName name="___Sta2">561.952</definedName>
    <definedName name="___Sta3">712.202</definedName>
    <definedName name="___Sta4">762.202</definedName>
    <definedName name="___Tru21" localSheetId="0" hidden="1">{"'Sheet1'!$L$16"}</definedName>
    <definedName name="___Tru21" localSheetId="1" hidden="1">{"'Sheet1'!$L$16"}</definedName>
    <definedName name="___Tru21" hidden="1">{"'Sheet1'!$L$16"}</definedName>
    <definedName name="___tt3" localSheetId="0" hidden="1">{"'Sheet1'!$L$16"}</definedName>
    <definedName name="___tt3" localSheetId="1" hidden="1">{"'Sheet1'!$L$16"}</definedName>
    <definedName name="___tt3" hidden="1">{"'Sheet1'!$L$16"}</definedName>
    <definedName name="___TT31" localSheetId="0" hidden="1">{"'Sheet1'!$L$16"}</definedName>
    <definedName name="___TT31" localSheetId="1" hidden="1">{"'Sheet1'!$L$16"}</definedName>
    <definedName name="___TT31" hidden="1">{"'Sheet1'!$L$16"}</definedName>
    <definedName name="___vl2" localSheetId="0" hidden="1">{"'Sheet1'!$L$16"}</definedName>
    <definedName name="___vl2" localSheetId="1" hidden="1">{"'Sheet1'!$L$16"}</definedName>
    <definedName name="___vl2" hidden="1">{"'Sheet1'!$L$16"}</definedName>
    <definedName name="___xlfn.BAHTTEXT" hidden="1">#NAME?</definedName>
    <definedName name="__a1" localSheetId="0" hidden="1">{"'Sheet1'!$L$16"}</definedName>
    <definedName name="__a1" localSheetId="1" hidden="1">{"'Sheet1'!$L$16"}</definedName>
    <definedName name="__a1" hidden="1">{"'Sheet1'!$L$16"}</definedName>
    <definedName name="__a129" localSheetId="0" hidden="1">{"Offgrid",#N/A,FALSE,"OFFGRID";"Region",#N/A,FALSE,"REGION";"Offgrid -2",#N/A,FALSE,"OFFGRID";"WTP",#N/A,FALSE,"WTP";"WTP -2",#N/A,FALSE,"WTP";"Project",#N/A,FALSE,"PROJECT";"Summary -2",#N/A,FALSE,"SUMMARY"}</definedName>
    <definedName name="__a129" localSheetId="1" hidden="1">{"Offgrid",#N/A,FALSE,"OFFGRID";"Region",#N/A,FALSE,"REGION";"Offgrid -2",#N/A,FALSE,"OFFGRID";"WTP",#N/A,FALSE,"WTP";"WTP -2",#N/A,FALSE,"WTP";"Project",#N/A,FALSE,"PROJECT";"Summary -2",#N/A,FALSE,"SUMMARY"}</definedName>
    <definedName name="__a129" hidden="1">{"Offgrid",#N/A,FALSE,"OFFGRID";"Region",#N/A,FALSE,"REGION";"Offgrid -2",#N/A,FALSE,"OFFGRID";"WTP",#N/A,FALSE,"WTP";"WTP -2",#N/A,FALSE,"WTP";"Project",#N/A,FALSE,"PROJECT";"Summary -2",#N/A,FALSE,"SUMMARY"}</definedName>
    <definedName name="__a130" localSheetId="0" hidden="1">{"Offgrid",#N/A,FALSE,"OFFGRID";"Region",#N/A,FALSE,"REGION";"Offgrid -2",#N/A,FALSE,"OFFGRID";"WTP",#N/A,FALSE,"WTP";"WTP -2",#N/A,FALSE,"WTP";"Project",#N/A,FALSE,"PROJECT";"Summary -2",#N/A,FALSE,"SUMMARY"}</definedName>
    <definedName name="__a130" localSheetId="1"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B1" localSheetId="0" hidden="1">{"'Sheet1'!$L$16"}</definedName>
    <definedName name="__B1" localSheetId="1" hidden="1">{"'Sheet1'!$L$16"}</definedName>
    <definedName name="__B1" hidden="1">{"'Sheet1'!$L$16"}</definedName>
    <definedName name="__ban2" localSheetId="0" hidden="1">{"'Sheet1'!$L$16"}</definedName>
    <definedName name="__ban2" localSheetId="1" hidden="1">{"'Sheet1'!$L$16"}</definedName>
    <definedName name="__ban2" hidden="1">{"'Sheet1'!$L$16"}</definedName>
    <definedName name="__boi1">#REF!</definedName>
    <definedName name="__boi2">#REF!</definedName>
    <definedName name="__boi3">#REF!</definedName>
    <definedName name="__boi4">#REF!</definedName>
    <definedName name="__btm10">#REF!</definedName>
    <definedName name="__btm100">#REF!</definedName>
    <definedName name="__BTM250">#REF!</definedName>
    <definedName name="__btM300">#REF!</definedName>
    <definedName name="__cao1">#REF!</definedName>
    <definedName name="__cao2">#REF!</definedName>
    <definedName name="__cao3">#REF!</definedName>
    <definedName name="__cao4">#REF!</definedName>
    <definedName name="__cao5">#REF!</definedName>
    <definedName name="__cao6">#REF!</definedName>
    <definedName name="__cep1" localSheetId="0" hidden="1">{"'Sheet1'!$L$16"}</definedName>
    <definedName name="__cep1" localSheetId="1" hidden="1">{"'Sheet1'!$L$16"}</definedName>
    <definedName name="__cep1" hidden="1">{"'Sheet1'!$L$16"}</definedName>
    <definedName name="__Coc39" localSheetId="0" hidden="1">{"'Sheet1'!$L$16"}</definedName>
    <definedName name="__Coc39" localSheetId="1" hidden="1">{"'Sheet1'!$L$16"}</definedName>
    <definedName name="__Coc39" hidden="1">{"'Sheet1'!$L$16"}</definedName>
    <definedName name="__CON1">#REF!</definedName>
    <definedName name="__CON2">#REF!</definedName>
    <definedName name="__dai1">#REF!</definedName>
    <definedName name="__dai2">#REF!</definedName>
    <definedName name="__dai3">#REF!</definedName>
    <definedName name="__dai4">#REF!</definedName>
    <definedName name="__dai5">#REF!</definedName>
    <definedName name="__dai6">#REF!</definedName>
    <definedName name="__dan1">#REF!</definedName>
    <definedName name="__dan2">#REF!</definedName>
    <definedName name="__dao1">#REF!</definedName>
    <definedName name="__dbu1">#REF!</definedName>
    <definedName name="__dbu2">#REF!</definedName>
    <definedName name="__ddn400">#REF!</definedName>
    <definedName name="__ddn600">#REF!</definedName>
    <definedName name="__Goi8" localSheetId="0" hidden="1">{"'Sheet1'!$L$16"}</definedName>
    <definedName name="__Goi8" localSheetId="1" hidden="1">{"'Sheet1'!$L$16"}</definedName>
    <definedName name="__Goi8" hidden="1">{"'Sheet1'!$L$16"}</definedName>
    <definedName name="__gon4">#REF!</definedName>
    <definedName name="__h1" localSheetId="0" hidden="1">{"'Sheet1'!$L$16"}</definedName>
    <definedName name="__h1" localSheetId="1" hidden="1">{"'Sheet1'!$L$16"}</definedName>
    <definedName name="__h1" hidden="1">{"'Sheet1'!$L$16"}</definedName>
    <definedName name="__hom2">#REF!</definedName>
    <definedName name="__hsm2">1.1289</definedName>
    <definedName name="__hu1" localSheetId="0" hidden="1">{"'Sheet1'!$L$16"}</definedName>
    <definedName name="__hu1" localSheetId="1" hidden="1">{"'Sheet1'!$L$16"}</definedName>
    <definedName name="__hu1" hidden="1">{"'Sheet1'!$L$16"}</definedName>
    <definedName name="__hu2" localSheetId="0" hidden="1">{"'Sheet1'!$L$16"}</definedName>
    <definedName name="__hu2" localSheetId="1" hidden="1">{"'Sheet1'!$L$16"}</definedName>
    <definedName name="__hu2" hidden="1">{"'Sheet1'!$L$16"}</definedName>
    <definedName name="__hu5" localSheetId="0" hidden="1">{"'Sheet1'!$L$16"}</definedName>
    <definedName name="__hu5" localSheetId="1" hidden="1">{"'Sheet1'!$L$16"}</definedName>
    <definedName name="__hu5" hidden="1">{"'Sheet1'!$L$16"}</definedName>
    <definedName name="__hu6" localSheetId="0" hidden="1">{"'Sheet1'!$L$16"}</definedName>
    <definedName name="__hu6" localSheetId="1" hidden="1">{"'Sheet1'!$L$16"}</definedName>
    <definedName name="__hu6" hidden="1">{"'Sheet1'!$L$16"}</definedName>
    <definedName name="__IntlFixup" hidden="1">TRUE</definedName>
    <definedName name="__isc1">0.035</definedName>
    <definedName name="__isc2">0.02</definedName>
    <definedName name="__isc3">0.054</definedName>
    <definedName name="__KM188">#REF!</definedName>
    <definedName name="__km189">#REF!</definedName>
    <definedName name="__km190">#REF!</definedName>
    <definedName name="__km191">#REF!</definedName>
    <definedName name="__km192">#REF!</definedName>
    <definedName name="__km193">#REF!</definedName>
    <definedName name="__km194">#REF!</definedName>
    <definedName name="__km195">#REF!</definedName>
    <definedName name="__km196">#REF!</definedName>
    <definedName name="__km197">#REF!</definedName>
    <definedName name="__km198">#REF!</definedName>
    <definedName name="__Lan1" localSheetId="0" hidden="1">{"'Sheet1'!$L$16"}</definedName>
    <definedName name="__Lan1" localSheetId="1" hidden="1">{"'Sheet1'!$L$16"}</definedName>
    <definedName name="__Lan1" hidden="1">{"'Sheet1'!$L$16"}</definedName>
    <definedName name="__LAN3" localSheetId="0" hidden="1">{"'Sheet1'!$L$16"}</definedName>
    <definedName name="__LAN3" localSheetId="1" hidden="1">{"'Sheet1'!$L$16"}</definedName>
    <definedName name="__LAN3" hidden="1">{"'Sheet1'!$L$16"}</definedName>
    <definedName name="__lap1">#REF!</definedName>
    <definedName name="__lap2">#REF!</definedName>
    <definedName name="__lk2" localSheetId="0" hidden="1">{"'Sheet1'!$L$16"}</definedName>
    <definedName name="__lk2" localSheetId="1" hidden="1">{"'Sheet1'!$L$16"}</definedName>
    <definedName name="__lk2" hidden="1">{"'Sheet1'!$L$16"}</definedName>
    <definedName name="__M36" localSheetId="0" hidden="1">{"'Sheet1'!$L$16"}</definedName>
    <definedName name="__M36" localSheetId="1" hidden="1">{"'Sheet1'!$L$16"}</definedName>
    <definedName name="__M36" hidden="1">{"'Sheet1'!$L$16"}</definedName>
    <definedName name="__MAC12">#REF!</definedName>
    <definedName name="__MAC46">#REF!</definedName>
    <definedName name="__NCL100">#REF!</definedName>
    <definedName name="__NCL200">#REF!</definedName>
    <definedName name="__NCL250">#REF!</definedName>
    <definedName name="__NET2">#REF!</definedName>
    <definedName name="__nin190">#REF!</definedName>
    <definedName name="__NSO2" localSheetId="0" hidden="1">{"'Sheet1'!$L$16"}</definedName>
    <definedName name="__NSO2" localSheetId="1" hidden="1">{"'Sheet1'!$L$16"}</definedName>
    <definedName name="__NSO2" hidden="1">{"'Sheet1'!$L$16"}</definedName>
    <definedName name="__PA3" localSheetId="0" hidden="1">{"'Sheet1'!$L$16"}</definedName>
    <definedName name="__PA3" localSheetId="1" hidden="1">{"'Sheet1'!$L$16"}</definedName>
    <definedName name="__PA3" hidden="1">{"'Sheet1'!$L$16"}</definedName>
    <definedName name="__phi10">#REF!</definedName>
    <definedName name="__phi12">#REF!</definedName>
    <definedName name="__phi14">#REF!</definedName>
    <definedName name="__phi16">#REF!</definedName>
    <definedName name="__phi18">#REF!</definedName>
    <definedName name="__phi20">#REF!</definedName>
    <definedName name="__phi22">#REF!</definedName>
    <definedName name="__phi25">#REF!</definedName>
    <definedName name="__phi28">#REF!</definedName>
    <definedName name="__phi6">#REF!</definedName>
    <definedName name="__phi8">#REF!</definedName>
    <definedName name="__PL1242">#REF!</definedName>
    <definedName name="__Pl2" localSheetId="0" hidden="1">{"'Sheet1'!$L$16"}</definedName>
    <definedName name="__Pl2" localSheetId="1" hidden="1">{"'Sheet1'!$L$16"}</definedName>
    <definedName name="__Pl2" hidden="1">{"'Sheet1'!$L$16"}</definedName>
    <definedName name="__Q3" localSheetId="0" hidden="1">{"'Sheet1'!$L$16"}</definedName>
    <definedName name="__Q3" localSheetId="1" hidden="1">{"'Sheet1'!$L$16"}</definedName>
    <definedName name="__Q3" hidden="1">{"'Sheet1'!$L$16"}</definedName>
    <definedName name="__sat10">#REF!</definedName>
    <definedName name="__sat14">#REF!</definedName>
    <definedName name="__sat16">#REF!</definedName>
    <definedName name="__sat20">#REF!</definedName>
    <definedName name="__sat8">#REF!</definedName>
    <definedName name="__sc1">#REF!</definedName>
    <definedName name="__SC2">#REF!</definedName>
    <definedName name="__sc3">#REF!</definedName>
    <definedName name="__slg1">#REF!</definedName>
    <definedName name="__slg2">#REF!</definedName>
    <definedName name="__slg3">#REF!</definedName>
    <definedName name="__slg4">#REF!</definedName>
    <definedName name="__slg5">#REF!</definedName>
    <definedName name="__slg6">#REF!</definedName>
    <definedName name="__SN3">#REF!</definedName>
    <definedName name="__SOC10">0.3456</definedName>
    <definedName name="__SOC8">0.2827</definedName>
    <definedName name="__Sta1">531.877</definedName>
    <definedName name="__Sta2">561.952</definedName>
    <definedName name="__Sta3">712.202</definedName>
    <definedName name="__Sta4">762.202</definedName>
    <definedName name="__sua20">#REF!</definedName>
    <definedName name="__sua30">#REF!</definedName>
    <definedName name="__TB1">#REF!</definedName>
    <definedName name="__TH1">#REF!</definedName>
    <definedName name="__TH2">#REF!</definedName>
    <definedName name="__TH3">#REF!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ru21" localSheetId="0" hidden="1">{"'Sheet1'!$L$16"}</definedName>
    <definedName name="__Tru21" localSheetId="1" hidden="1">{"'Sheet1'!$L$16"}</definedName>
    <definedName name="__Tru21" hidden="1">{"'Sheet1'!$L$16"}</definedName>
    <definedName name="__tt3" localSheetId="0" hidden="1">{"'Sheet1'!$L$16"}</definedName>
    <definedName name="__tt3" localSheetId="1" hidden="1">{"'Sheet1'!$L$16"}</definedName>
    <definedName name="__tt3" hidden="1">{"'Sheet1'!$L$16"}</definedName>
    <definedName name="__TT31" localSheetId="0" hidden="1">{"'Sheet1'!$L$16"}</definedName>
    <definedName name="__TT31" localSheetId="1" hidden="1">{"'Sheet1'!$L$16"}</definedName>
    <definedName name="__TT31" hidden="1">{"'Sheet1'!$L$16"}</definedName>
    <definedName name="__vc1">#REF!</definedName>
    <definedName name="__vc2">#REF!</definedName>
    <definedName name="__vc3">#REF!</definedName>
    <definedName name="__VL100">#REF!</definedName>
    <definedName name="__vl2" localSheetId="0" hidden="1">{"'Sheet1'!$L$16"}</definedName>
    <definedName name="__vl2" localSheetId="1" hidden="1">{"'Sheet1'!$L$16"}</definedName>
    <definedName name="__vl2" hidden="1">{"'Sheet1'!$L$16"}</definedName>
    <definedName name="__VL250">#REF!</definedName>
    <definedName name="__xlfn.BAHTTEXT" hidden="1">#NAME?</definedName>
    <definedName name="_1" localSheetId="2">#REF!</definedName>
    <definedName name="_1">#N/A</definedName>
    <definedName name="_1000A01">#N/A</definedName>
    <definedName name="_2" localSheetId="2">#REF!</definedName>
    <definedName name="_2">#N/A</definedName>
    <definedName name="_3_0ten_" hidden="1">#REF!</definedName>
    <definedName name="_40x4">5100</definedName>
    <definedName name="_6_0xoa_" hidden="1">#REF!</definedName>
    <definedName name="_a1" localSheetId="0" hidden="1">{"'Sheet1'!$L$16"}</definedName>
    <definedName name="_a1" localSheetId="1" hidden="1">{"'Sheet1'!$L$16"}</definedName>
    <definedName name="_a1" hidden="1">{"'Sheet1'!$L$16"}</definedName>
    <definedName name="_a129" localSheetId="0" hidden="1">{"Offgrid",#N/A,FALSE,"OFFGRID";"Region",#N/A,FALSE,"REGION";"Offgrid -2",#N/A,FALSE,"OFFGRID";"WTP",#N/A,FALSE,"WTP";"WTP -2",#N/A,FALSE,"WTP";"Project",#N/A,FALSE,"PROJECT";"Summary -2",#N/A,FALSE,"SUMMARY"}</definedName>
    <definedName name="_a129" localSheetId="1"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0" hidden="1">{"Offgrid",#N/A,FALSE,"OFFGRID";"Region",#N/A,FALSE,"REGION";"Offgrid -2",#N/A,FALSE,"OFFGRID";"WTP",#N/A,FALSE,"WTP";"WTP -2",#N/A,FALSE,"WTP";"Project",#N/A,FALSE,"PROJECT";"Summary -2",#N/A,FALSE,"SUMMARY"}</definedName>
    <definedName name="_a130" localSheetId="1"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localSheetId="0" hidden="1">{#N/A,#N/A,FALSE,"Chi tiÆt"}</definedName>
    <definedName name="_a2" localSheetId="1" hidden="1">{#N/A,#N/A,FALSE,"Chi tiÆt"}</definedName>
    <definedName name="_a2" hidden="1">{#N/A,#N/A,FALSE,"Chi tiÆt"}</definedName>
    <definedName name="_B1" localSheetId="0" hidden="1">{"'Sheet1'!$L$16"}</definedName>
    <definedName name="_B1" localSheetId="1" hidden="1">{"'Sheet1'!$L$16"}</definedName>
    <definedName name="_B1" hidden="1">{"'Sheet1'!$L$16"}</definedName>
    <definedName name="_ba1" localSheetId="0" hidden="1">{#N/A,#N/A,FALSE,"Chi tiÆt"}</definedName>
    <definedName name="_ba1" localSheetId="1" hidden="1">{#N/A,#N/A,FALSE,"Chi tiÆt"}</definedName>
    <definedName name="_ba1" hidden="1">{#N/A,#N/A,FALSE,"Chi tiÆt"}</definedName>
    <definedName name="_ban2" localSheetId="0" hidden="1">{"'Sheet1'!$L$16"}</definedName>
    <definedName name="_ban2" localSheetId="1" hidden="1">{"'Sheet1'!$L$16"}</definedName>
    <definedName name="_ban2" hidden="1">{"'Sheet1'!$L$16"}</definedName>
    <definedName name="_boi1">#REF!</definedName>
    <definedName name="_boi2">#REF!</definedName>
    <definedName name="_boi3">#REF!</definedName>
    <definedName name="_boi4">#REF!</definedName>
    <definedName name="_BTM250">#REF!</definedName>
    <definedName name="_btM300">#REF!</definedName>
    <definedName name="_Builtin155" hidden="1">#N/A</definedName>
    <definedName name="_cao1">#REF!</definedName>
    <definedName name="_cao2">#REF!</definedName>
    <definedName name="_cao3">#REF!</definedName>
    <definedName name="_cao4">#REF!</definedName>
    <definedName name="_cao5">#REF!</definedName>
    <definedName name="_cao6">#REF!</definedName>
    <definedName name="_cep1" localSheetId="0" hidden="1">{"'Sheet1'!$L$16"}</definedName>
    <definedName name="_cep1" localSheetId="1" hidden="1">{"'Sheet1'!$L$16"}</definedName>
    <definedName name="_cep1" hidden="1">{"'Sheet1'!$L$16"}</definedName>
    <definedName name="_Coc39" localSheetId="0" hidden="1">{"'Sheet1'!$L$16"}</definedName>
    <definedName name="_Coc39" localSheetId="1" hidden="1">{"'Sheet1'!$L$16"}</definedName>
    <definedName name="_Coc39" hidden="1">{"'Sheet1'!$L$16"}</definedName>
    <definedName name="_CON1">#REF!</definedName>
    <definedName name="_CON2">#REF!</definedName>
    <definedName name="_d1500" localSheetId="0" hidden="1">{"'Sheet1'!$L$16"}</definedName>
    <definedName name="_d1500" localSheetId="1" hidden="1">{"'Sheet1'!$L$16"}</definedName>
    <definedName name="_d1500" hidden="1">{"'Sheet1'!$L$16"}</definedName>
    <definedName name="_dai1">#REF!</definedName>
    <definedName name="_dai2">#REF!</definedName>
    <definedName name="_dai3">#REF!</definedName>
    <definedName name="_dai4">#REF!</definedName>
    <definedName name="_dai5">#REF!</definedName>
    <definedName name="_dai6">#REF!</definedName>
    <definedName name="_dan1">#REF!</definedName>
    <definedName name="_dan2">#REF!</definedName>
    <definedName name="_dao1">#REF!</definedName>
    <definedName name="_dbu1">#REF!</definedName>
    <definedName name="_dbu2">#REF!</definedName>
    <definedName name="_ddn400">#REF!</definedName>
    <definedName name="_ddn600">#REF!</definedName>
    <definedName name="_f5" localSheetId="0" hidden="1">{"'Sheet1'!$L$16"}</definedName>
    <definedName name="_f5" localSheetId="1" hidden="1">{"'Sheet1'!$L$16"}</definedName>
    <definedName name="_f5" hidden="1">{"'Sheet1'!$L$16"}</definedName>
    <definedName name="_Fill" hidden="1">#REF!</definedName>
    <definedName name="_xlnm._FilterDatabase" localSheetId="0" hidden="1">'PB 1 DTTS'!#REF!</definedName>
    <definedName name="_xlnm._FilterDatabase" hidden="1">#REF!</definedName>
    <definedName name="_Goi8" localSheetId="0" hidden="1">{"'Sheet1'!$L$16"}</definedName>
    <definedName name="_Goi8" localSheetId="1" hidden="1">{"'Sheet1'!$L$16"}</definedName>
    <definedName name="_Goi8" hidden="1">{"'Sheet1'!$L$16"}</definedName>
    <definedName name="_gon4">#REF!</definedName>
    <definedName name="_h1" localSheetId="0" hidden="1">{"'Sheet1'!$L$16"}</definedName>
    <definedName name="_h1" localSheetId="1" hidden="1">{"'Sheet1'!$L$16"}</definedName>
    <definedName name="_h1" hidden="1">{"'Sheet1'!$L$16"}</definedName>
    <definedName name="_hsm2">1.1289</definedName>
    <definedName name="_hu1" localSheetId="0" hidden="1">{"'Sheet1'!$L$16"}</definedName>
    <definedName name="_hu1" localSheetId="1" hidden="1">{"'Sheet1'!$L$16"}</definedName>
    <definedName name="_hu1" hidden="1">{"'Sheet1'!$L$16"}</definedName>
    <definedName name="_hu2" localSheetId="0" hidden="1">{"'Sheet1'!$L$16"}</definedName>
    <definedName name="_hu2" localSheetId="1" hidden="1">{"'Sheet1'!$L$16"}</definedName>
    <definedName name="_hu2" hidden="1">{"'Sheet1'!$L$16"}</definedName>
    <definedName name="_hu5" localSheetId="0" hidden="1">{"'Sheet1'!$L$16"}</definedName>
    <definedName name="_hu5" localSheetId="1" hidden="1">{"'Sheet1'!$L$16"}</definedName>
    <definedName name="_hu5" hidden="1">{"'Sheet1'!$L$16"}</definedName>
    <definedName name="_hu6" localSheetId="0" hidden="1">{"'Sheet1'!$L$16"}</definedName>
    <definedName name="_hu6" localSheetId="1" hidden="1">{"'Sheet1'!$L$16"}</definedName>
    <definedName name="_hu6" hidden="1">{"'Sheet1'!$L$16"}</definedName>
    <definedName name="_isc1">0.035</definedName>
    <definedName name="_isc2">0.02</definedName>
    <definedName name="_isc3">0.054</definedName>
    <definedName name="_K146" localSheetId="0" hidden="1">{"'Sheet1'!$L$16"}</definedName>
    <definedName name="_K146" localSheetId="1" hidden="1">{"'Sheet1'!$L$16"}</definedName>
    <definedName name="_K146" hidden="1">{"'Sheet1'!$L$16"}</definedName>
    <definedName name="_Key1" hidden="1">#REF!</definedName>
    <definedName name="_Key2" hidden="1">#REF!</definedName>
    <definedName name="_KH08" localSheetId="0" hidden="1">{#N/A,#N/A,FALSE,"Chi tiÆt"}</definedName>
    <definedName name="_KH08" localSheetId="1" hidden="1">{#N/A,#N/A,FALSE,"Chi tiÆt"}</definedName>
    <definedName name="_KH08" hidden="1">{#N/A,#N/A,FALSE,"Chi tiÆt"}</definedName>
    <definedName name="_km190">#REF!</definedName>
    <definedName name="_km191">#REF!</definedName>
    <definedName name="_km192">#REF!</definedName>
    <definedName name="_Lan1" localSheetId="0" hidden="1">{"'Sheet1'!$L$16"}</definedName>
    <definedName name="_Lan1" localSheetId="1" hidden="1">{"'Sheet1'!$L$16"}</definedName>
    <definedName name="_Lan1" hidden="1">{"'Sheet1'!$L$16"}</definedName>
    <definedName name="_LAN3" localSheetId="0" hidden="1">{"'Sheet1'!$L$16"}</definedName>
    <definedName name="_LAN3" localSheetId="1" hidden="1">{"'Sheet1'!$L$16"}</definedName>
    <definedName name="_LAN3" hidden="1">{"'Sheet1'!$L$16"}</definedName>
    <definedName name="_lap1">#REF!</definedName>
    <definedName name="_lap2">#REF!</definedName>
    <definedName name="_lk2" localSheetId="0" hidden="1">{"'Sheet1'!$L$16"}</definedName>
    <definedName name="_lk2" localSheetId="1" hidden="1">{"'Sheet1'!$L$16"}</definedName>
    <definedName name="_lk2" hidden="1">{"'Sheet1'!$L$16"}</definedName>
    <definedName name="_m1233" localSheetId="0" hidden="1">{"'Sheet1'!$L$16"}</definedName>
    <definedName name="_m1233" localSheetId="1" hidden="1">{"'Sheet1'!$L$16"}</definedName>
    <definedName name="_m1233" hidden="1">{"'Sheet1'!$L$16"}</definedName>
    <definedName name="_M2" localSheetId="0" hidden="1">{"'Sheet1'!$L$16"}</definedName>
    <definedName name="_M2" localSheetId="1" hidden="1">{"'Sheet1'!$L$16"}</definedName>
    <definedName name="_M2" hidden="1">{"'Sheet1'!$L$16"}</definedName>
    <definedName name="_M36" localSheetId="0" hidden="1">{"'Sheet1'!$L$16"}</definedName>
    <definedName name="_M36" localSheetId="1" hidden="1">{"'Sheet1'!$L$16"}</definedName>
    <definedName name="_M36" hidden="1">{"'Sheet1'!$L$16"}</definedName>
    <definedName name="_MAC12">#REF!</definedName>
    <definedName name="_MAC46">#REF!</definedName>
    <definedName name="_nam1" localSheetId="0" hidden="1">{"'Sheet1'!$L$16"}</definedName>
    <definedName name="_nam1" localSheetId="1" hidden="1">{"'Sheet1'!$L$16"}</definedName>
    <definedName name="_nam1" hidden="1">{"'Sheet1'!$L$16"}</definedName>
    <definedName name="_nam2" localSheetId="0" hidden="1">{#N/A,#N/A,FALSE,"Chi tiÆt"}</definedName>
    <definedName name="_nam2" localSheetId="1" hidden="1">{#N/A,#N/A,FALSE,"Chi tiÆt"}</definedName>
    <definedName name="_nam2" hidden="1">{#N/A,#N/A,FALSE,"Chi tiÆt"}</definedName>
    <definedName name="_nam3" localSheetId="0" hidden="1">{"'Sheet1'!$L$16"}</definedName>
    <definedName name="_nam3" localSheetId="1" hidden="1">{"'Sheet1'!$L$16"}</definedName>
    <definedName name="_nam3" hidden="1">{"'Sheet1'!$L$16"}</definedName>
    <definedName name="_NET2">#REF!</definedName>
    <definedName name="_nh2" localSheetId="0" hidden="1">{#N/A,#N/A,FALSE,"Chi tiÆt"}</definedName>
    <definedName name="_nh2" localSheetId="1" hidden="1">{#N/A,#N/A,FALSE,"Chi tiÆt"}</definedName>
    <definedName name="_nh2" hidden="1">{#N/A,#N/A,FALSE,"Chi tiÆt"}</definedName>
    <definedName name="_NSO2" localSheetId="0" hidden="1">{"'Sheet1'!$L$16"}</definedName>
    <definedName name="_NSO2" localSheetId="1" hidden="1">{"'Sheet1'!$L$16"}</definedName>
    <definedName name="_NSO2" hidden="1">{"'Sheet1'!$L$16"}</definedName>
    <definedName name="_Order1" hidden="1">255</definedName>
    <definedName name="_Order2" hidden="1">255</definedName>
    <definedName name="_PA3" localSheetId="0" hidden="1">{"'Sheet1'!$L$16"}</definedName>
    <definedName name="_PA3" localSheetId="1" hidden="1">{"'Sheet1'!$L$16"}</definedName>
    <definedName name="_PA3" hidden="1">{"'Sheet1'!$L$16"}</definedName>
    <definedName name="_phi10">#REF!</definedName>
    <definedName name="_phi12">#REF!</definedName>
    <definedName name="_phi14">#REF!</definedName>
    <definedName name="_phi16">#REF!</definedName>
    <definedName name="_phi18">#REF!</definedName>
    <definedName name="_phi20">#REF!</definedName>
    <definedName name="_phi22">#REF!</definedName>
    <definedName name="_phi25">#REF!</definedName>
    <definedName name="_phi28">#REF!</definedName>
    <definedName name="_phi6">#REF!</definedName>
    <definedName name="_phi8">#REF!</definedName>
    <definedName name="_phu3" localSheetId="0" hidden="1">{"'Sheet1'!$L$16"}</definedName>
    <definedName name="_phu3" localSheetId="1" hidden="1">{"'Sheet1'!$L$16"}</definedName>
    <definedName name="_phu3" hidden="1">{"'Sheet1'!$L$16"}</definedName>
    <definedName name="_PL1242">#REF!</definedName>
    <definedName name="_Pl2" localSheetId="0" hidden="1">{"'Sheet1'!$L$16"}</definedName>
    <definedName name="_Pl2" localSheetId="1" hidden="1">{"'Sheet1'!$L$16"}</definedName>
    <definedName name="_Pl2" hidden="1">{"'Sheet1'!$L$16"}</definedName>
    <definedName name="_PL3" hidden="1">#REF!</definedName>
    <definedName name="_Q3" localSheetId="0" hidden="1">{"'Sheet1'!$L$16"}</definedName>
    <definedName name="_Q3" localSheetId="1" hidden="1">{"'Sheet1'!$L$16"}</definedName>
    <definedName name="_Q3" hidden="1">{"'Sheet1'!$L$16"}</definedName>
    <definedName name="_QL10" localSheetId="2">#REF!</definedName>
    <definedName name="_QL10">#REF!</definedName>
    <definedName name="_sat10">#REF!</definedName>
    <definedName name="_sat14">#REF!</definedName>
    <definedName name="_sat16">#REF!</definedName>
    <definedName name="_sat20">#REF!</definedName>
    <definedName name="_sat8">#REF!</definedName>
    <definedName name="_sc1">#REF!</definedName>
    <definedName name="_SC2">#REF!</definedName>
    <definedName name="_sc3">#REF!</definedName>
    <definedName name="_slg1">#REF!</definedName>
    <definedName name="_slg2">#REF!</definedName>
    <definedName name="_slg3">#REF!</definedName>
    <definedName name="_slg4">#REF!</definedName>
    <definedName name="_slg5">#REF!</definedName>
    <definedName name="_slg6">#REF!</definedName>
    <definedName name="_SOC10">0.3456</definedName>
    <definedName name="_SOC8">0.2827</definedName>
    <definedName name="_Sort" localSheetId="2" hidden="1">#REF!</definedName>
    <definedName name="_Sort" hidden="1">#REF!</definedName>
    <definedName name="_Sta1">531.877</definedName>
    <definedName name="_Sta2">561.952</definedName>
    <definedName name="_Sta3">712.202</definedName>
    <definedName name="_Sta4">762.202</definedName>
    <definedName name="_T12" localSheetId="0" hidden="1">{"'Sheet1'!$L$16"}</definedName>
    <definedName name="_T12" localSheetId="1" hidden="1">{"'Sheet1'!$L$16"}</definedName>
    <definedName name="_T12" hidden="1">{"'Sheet1'!$L$16"}</definedName>
    <definedName name="_TH1">#REF!</definedName>
    <definedName name="_TH2">#REF!</definedName>
    <definedName name="_TH3">#REF!</definedName>
    <definedName name="_TL1">#REF!</definedName>
    <definedName name="_TL2">#REF!</definedName>
    <definedName name="_TLA120">#REF!</definedName>
    <definedName name="_TLA35">#REF!</definedName>
    <definedName name="_TLA50">#REF!</definedName>
    <definedName name="_TLA70">#REF!</definedName>
    <definedName name="_TLA95">#REF!</definedName>
    <definedName name="_Tru21" localSheetId="0" hidden="1">{"'Sheet1'!$L$16"}</definedName>
    <definedName name="_Tru21" localSheetId="1" hidden="1">{"'Sheet1'!$L$16"}</definedName>
    <definedName name="_Tru21" hidden="1">{"'Sheet1'!$L$16"}</definedName>
    <definedName name="_tt3" localSheetId="0" hidden="1">{"'Sheet1'!$L$16"}</definedName>
    <definedName name="_tt3" localSheetId="1" hidden="1">{"'Sheet1'!$L$16"}</definedName>
    <definedName name="_tt3" hidden="1">{"'Sheet1'!$L$16"}</definedName>
    <definedName name="_TT31" localSheetId="0" hidden="1">{"'Sheet1'!$L$16"}</definedName>
    <definedName name="_TT31" localSheetId="1" hidden="1">{"'Sheet1'!$L$16"}</definedName>
    <definedName name="_TT31" hidden="1">{"'Sheet1'!$L$16"}</definedName>
    <definedName name="_vc1">#REF!</definedName>
    <definedName name="_vc2">#REF!</definedName>
    <definedName name="_vc3">#REF!</definedName>
    <definedName name="_vl2" localSheetId="0" hidden="1">{"'Sheet1'!$L$16"}</definedName>
    <definedName name="_vl2" localSheetId="1" hidden="1">{"'Sheet1'!$L$16"}</definedName>
    <definedName name="_vl2" hidden="1">{"'Sheet1'!$L$16"}</definedName>
    <definedName name="a" localSheetId="0" hidden="1">{"'Sheet1'!$L$16"}</definedName>
    <definedName name="a" localSheetId="1" hidden="1">{"'Sheet1'!$L$16"}</definedName>
    <definedName name="a" hidden="1">{"'Sheet1'!$L$16"}</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#REF!</definedName>
    <definedName name="a277Print_Titles">#REF!</definedName>
    <definedName name="A35_">#REF!</definedName>
    <definedName name="A50_">#REF!</definedName>
    <definedName name="A6N2">#REF!</definedName>
    <definedName name="A6N3">#REF!</definedName>
    <definedName name="A70_">#REF!</definedName>
    <definedName name="A95_">#REF!</definedName>
    <definedName name="AA">#REF!</definedName>
    <definedName name="ABC" hidden="1">#REF!</definedName>
    <definedName name="AC120_">#REF!</definedName>
    <definedName name="AC35_">#REF!</definedName>
    <definedName name="AC50_">#REF!</definedName>
    <definedName name="AC70_">#REF!</definedName>
    <definedName name="AC95_">#REF!</definedName>
    <definedName name="AccessDatabase" hidden="1">"C:\My Documents\LeBinh\Xls\VP Cong ty\FORM.mdb"</definedName>
    <definedName name="ADADADD" localSheetId="0" hidden="1">{"'Sheet1'!$L$16"}</definedName>
    <definedName name="ADADADD" localSheetId="1" hidden="1">{"'Sheet1'!$L$16"}</definedName>
    <definedName name="ADADADD" hidden="1">{"'Sheet1'!$L$16"}</definedName>
    <definedName name="ae" localSheetId="0" hidden="1">{"'Sheet1'!$L$16"}</definedName>
    <definedName name="ae" localSheetId="1" hidden="1">{"'Sheet1'!$L$16"}</definedName>
    <definedName name="ae" hidden="1">{"'Sheet1'!$L$16"}</definedName>
    <definedName name="All_Item">#REF!</definedName>
    <definedName name="ALPIN">#N/A</definedName>
    <definedName name="ALPJYOU">#N/A</definedName>
    <definedName name="ALPTOI">#N/A</definedName>
    <definedName name="anpha">#REF!</definedName>
    <definedName name="anscount" hidden="1">3</definedName>
    <definedName name="aqbnmjm" hidden="1">#REF!</definedName>
    <definedName name="AS2DocOpenMode" hidden="1">"AS2DocumentEdit"</definedName>
    <definedName name="asss" localSheetId="0" hidden="1">{"'Sheet1'!$L$16"}</definedName>
    <definedName name="asss" localSheetId="1" hidden="1">{"'Sheet1'!$L$16"}</definedName>
    <definedName name="asss" hidden="1">{"'Sheet1'!$L$16"}</definedName>
    <definedName name="ATGT" localSheetId="0" hidden="1">{"'Sheet1'!$L$16"}</definedName>
    <definedName name="ATGT" localSheetId="1" hidden="1">{"'Sheet1'!$L$16"}</definedName>
    <definedName name="ATGT" hidden="1">{"'Sheet1'!$L$16"}</definedName>
    <definedName name="B.nuamat">7.25</definedName>
    <definedName name="b_240">#REF!</definedName>
    <definedName name="b_280">#REF!</definedName>
    <definedName name="b_320">#REF!</definedName>
    <definedName name="BaiChay" localSheetId="2">#REF!</definedName>
    <definedName name="BaiChay">#REF!</definedName>
    <definedName name="BANG_CHI_TIET_THI_NGHIEM_CONG_TO">#REF!</definedName>
    <definedName name="BANG_CHI_TIET_THI_NGHIEM_DZ0.4KV">#REF!</definedName>
    <definedName name="Bang_cly">#REF!</definedName>
    <definedName name="Bang_CVC">#REF!</definedName>
    <definedName name="bang_gia">#REF!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ravl">#REF!</definedName>
    <definedName name="bangchu">#REF!</definedName>
    <definedName name="banql" localSheetId="0" hidden="1">{"'Sheet1'!$L$16"}</definedName>
    <definedName name="banql" localSheetId="1" hidden="1">{"'Sheet1'!$L$16"}</definedName>
    <definedName name="banql" hidden="1">{"'Sheet1'!$L$16"}</definedName>
    <definedName name="BB">#REF!</definedName>
    <definedName name="bdd">1.5</definedName>
    <definedName name="bengam">#REF!</definedName>
    <definedName name="benuoc">#REF!</definedName>
    <definedName name="beta">#REF!</definedName>
    <definedName name="Bgiang" localSheetId="0" hidden="1">{"'Sheet1'!$L$16"}</definedName>
    <definedName name="Bgiang" localSheetId="1" hidden="1">{"'Sheet1'!$L$16"}</definedName>
    <definedName name="Bgiang" hidden="1">{"'Sheet1'!$L$16"}</definedName>
    <definedName name="blkh">#REF!</definedName>
    <definedName name="blkh1">#REF!</definedName>
    <definedName name="Bm">3.5</definedName>
    <definedName name="Bn">6.5</definedName>
    <definedName name="Book2">#REF!</definedName>
    <definedName name="BOQ">#REF!</definedName>
    <definedName name="bql" localSheetId="0" hidden="1">{#N/A,#N/A,FALSE,"Chi tiÆt"}</definedName>
    <definedName name="bql" localSheetId="1" hidden="1">{#N/A,#N/A,FALSE,"Chi tiÆt"}</definedName>
    <definedName name="bql" hidden="1">{#N/A,#N/A,FALSE,"Chi tiÆt"}</definedName>
    <definedName name="BT">#REF!</definedName>
    <definedName name="btchiuaxitm300">#REF!</definedName>
    <definedName name="BTchiuaxm200">#REF!</definedName>
    <definedName name="btcocM400">#REF!</definedName>
    <definedName name="BTlotm100">#REF!</definedName>
    <definedName name="BU_CHENH_LECH_DZ0.4KV">#REF!</definedName>
    <definedName name="BU_CHENH_LECH_DZ22KV">#REF!</definedName>
    <definedName name="BU_CHENH_LECH_TBA">#REF!</definedName>
    <definedName name="Bulongma">8700</definedName>
    <definedName name="BVCISUMMARY" localSheetId="2">#REF!</definedName>
    <definedName name="BVCISUMMARY">#REF!</definedName>
    <definedName name="BŸo_cŸo_täng_hìp_giŸ_trÙ_t_i_s_n_câ__Ùnh">#REF!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doc1">540</definedName>
    <definedName name="C.doc2">740</definedName>
    <definedName name="ca.1111">#REF!</definedName>
    <definedName name="ca.1111.th">#REF!</definedName>
    <definedName name="CACAU">298161</definedName>
    <definedName name="cao">#REF!</definedName>
    <definedName name="Capvon" localSheetId="0" hidden="1">{#N/A,#N/A,FALSE,"Chi tiÆt"}</definedName>
    <definedName name="Capvon" localSheetId="1" hidden="1">{#N/A,#N/A,FALSE,"Chi tiÆt"}</definedName>
    <definedName name="Capvon" hidden="1">{#N/A,#N/A,FALSE,"Chi tiÆt"}</definedName>
    <definedName name="Cat">#REF!</definedName>
    <definedName name="Category_All">#REF!</definedName>
    <definedName name="CATIN">#N/A</definedName>
    <definedName name="CATJYOU">#N/A</definedName>
    <definedName name="catm">#REF!</definedName>
    <definedName name="catn">#REF!</definedName>
    <definedName name="CATREC">#N/A</definedName>
    <definedName name="CATSYU">#N/A</definedName>
    <definedName name="catvang">#REF!</definedName>
    <definedName name="CauQL1GD2" localSheetId="2">#REF!</definedName>
    <definedName name="CauQL1GD2">#REF!</definedName>
    <definedName name="CauQL1GD3" localSheetId="2">#REF!</definedName>
    <definedName name="CauQL1GD3">#REF!</definedName>
    <definedName name="CBTH" localSheetId="0" hidden="1">{"'Sheet1'!$L$16"}</definedName>
    <definedName name="CBTH" localSheetId="1" hidden="1">{"'Sheet1'!$L$16"}</definedName>
    <definedName name="CBTH" hidden="1">{"'Sheet1'!$L$16"}</definedName>
    <definedName name="CCS">#REF!</definedName>
    <definedName name="CDD">#REF!</definedName>
    <definedName name="CDDD">#REF!</definedName>
    <definedName name="CDDD1P">#REF!</definedName>
    <definedName name="CDDD1PHA">#REF!</definedName>
    <definedName name="CDDD3PHA">#REF!</definedName>
    <definedName name="Cdnum">#REF!</definedName>
    <definedName name="CDTK_tim">31.77</definedName>
    <definedName name="CH">#REF!</definedName>
    <definedName name="Chiettinh" localSheetId="0" hidden="1">{"'Sheet1'!$L$16"}</definedName>
    <definedName name="Chiettinh" localSheetId="1" hidden="1">{"'Sheet1'!$L$16"}</definedName>
    <definedName name="Chiettinh" hidden="1">{"'Sheet1'!$L$16"}</definedName>
    <definedName name="chilk" localSheetId="0" hidden="1">{"'Sheet1'!$L$16"}</definedName>
    <definedName name="chilk" localSheetId="1" hidden="1">{"'Sheet1'!$L$16"}</definedName>
    <definedName name="chilk" hidden="1">{"'Sheet1'!$L$16"}</definedName>
    <definedName name="chitietbgiang2" localSheetId="0" hidden="1">{"'Sheet1'!$L$16"}</definedName>
    <definedName name="chitietbgiang2" localSheetId="1" hidden="1">{"'Sheet1'!$L$16"}</definedName>
    <definedName name="chitietbgiang2" hidden="1">{"'Sheet1'!$L$16"}</definedName>
    <definedName name="chl" localSheetId="0" hidden="1">{"'Sheet1'!$L$16"}</definedName>
    <definedName name="chl" localSheetId="1" hidden="1">{"'Sheet1'!$L$16"}</definedName>
    <definedName name="chl" hidden="1">{"'Sheet1'!$L$16"}</definedName>
    <definedName name="chon">#REF!</definedName>
    <definedName name="chon1">#REF!</definedName>
    <definedName name="chon2">#REF!</definedName>
    <definedName name="chon3">#REF!</definedName>
    <definedName name="chung">66</definedName>
    <definedName name="CK">#REF!</definedName>
    <definedName name="CLECH_0.4">#REF!</definedName>
    <definedName name="CLVC3">0.1</definedName>
    <definedName name="CLVC35">#REF!</definedName>
    <definedName name="CLVCTB">#REF!</definedName>
    <definedName name="clvl">#REF!</definedName>
    <definedName name="cn">#REF!</definedName>
    <definedName name="CNC">#REF!</definedName>
    <definedName name="CND">#REF!</definedName>
    <definedName name="CNG">#REF!</definedName>
    <definedName name="Co" localSheetId="2">#REF!</definedName>
    <definedName name="Co">#REF!</definedName>
    <definedName name="co_cau_ktqd" hidden="1">#N/A</definedName>
    <definedName name="coc">#REF!</definedName>
    <definedName name="Coc_60" localSheetId="0" hidden="1">{"'Sheet1'!$L$16"}</definedName>
    <definedName name="Coc_60" localSheetId="1" hidden="1">{"'Sheet1'!$L$16"}</definedName>
    <definedName name="Coc_60" hidden="1">{"'Sheet1'!$L$16"}</definedName>
    <definedName name="CoCauN" localSheetId="0" hidden="1">{"'Sheet1'!$L$16"}</definedName>
    <definedName name="CoCauN" localSheetId="1" hidden="1">{"'Sheet1'!$L$16"}</definedName>
    <definedName name="CoCauN" hidden="1">{"'Sheet1'!$L$16"}</definedName>
    <definedName name="cocbtct">#REF!</definedName>
    <definedName name="cocot">#REF!</definedName>
    <definedName name="cocott">#REF!</definedName>
    <definedName name="Code" hidden="1">#REF!</definedName>
    <definedName name="Cöï_ly_vaän_chuyeãn">#REF!</definedName>
    <definedName name="CÖÏ_LY_VAÄN_CHUYEÅN">#REF!</definedName>
    <definedName name="COMMON">#REF!</definedName>
    <definedName name="comong">#REF!</definedName>
    <definedName name="CON_EQP_COS">#REF!</definedName>
    <definedName name="CON_EQP_COST">#REF!</definedName>
    <definedName name="Cong_HM_DTCT">#REF!</definedName>
    <definedName name="Cong_M_DTCT">#REF!</definedName>
    <definedName name="Cong_NC_DTCT">#REF!</definedName>
    <definedName name="Cong_VL_DTCT">#REF!</definedName>
    <definedName name="congbengam">#REF!</definedName>
    <definedName name="congbenuoc">#REF!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lanhto">#REF!</definedName>
    <definedName name="congmong">#REF!</definedName>
    <definedName name="congmongbang">#REF!</definedName>
    <definedName name="congmongdon">#REF!</definedName>
    <definedName name="congpanen">#REF!</definedName>
    <definedName name="congsan">#REF!</definedName>
    <definedName name="congthang">#REF!</definedName>
    <definedName name="CONST_EQ">#REF!</definedName>
    <definedName name="COT">#REF!</definedName>
    <definedName name="cot7.5">#REF!</definedName>
    <definedName name="cot8.5">#REF!</definedName>
    <definedName name="Cotsatma">9726</definedName>
    <definedName name="Cotthepma">9726</definedName>
    <definedName name="cottron">#REF!</definedName>
    <definedName name="cotvuong">#REF!</definedName>
    <definedName name="COVER" localSheetId="2">#REF!</definedName>
    <definedName name="COVER">#REF!</definedName>
    <definedName name="CP" hidden="1">#REF!</definedName>
    <definedName name="cpmtc">#REF!</definedName>
    <definedName name="cpnc">#REF!</definedName>
    <definedName name="cptt">#REF!</definedName>
    <definedName name="CPVC35">#REF!</definedName>
    <definedName name="CPVCDN">#REF!</definedName>
    <definedName name="cpvl">#REF!</definedName>
    <definedName name="CRD">#REF!</definedName>
    <definedName name="CRITINST">#REF!</definedName>
    <definedName name="CRITPURC">#REF!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TCT1" localSheetId="0" hidden="1">{"'Sheet1'!$L$16"}</definedName>
    <definedName name="CTCT1" localSheetId="1" hidden="1">{"'Sheet1'!$L$16"}</definedName>
    <definedName name="CTCT1" hidden="1">{"'Sheet1'!$L$16"}</definedName>
    <definedName name="ctiep">#REF!</definedName>
    <definedName name="CTIET">#REF!</definedName>
    <definedName name="CU_LY_VAN_CHUYEN_GIA_QUYEN">#REF!</definedName>
    <definedName name="CU_LY_VAN_CHUYEN_THU_CONG">#REF!</definedName>
    <definedName name="CURRENCY">#REF!</definedName>
    <definedName name="cx">#REF!</definedName>
    <definedName name="d" localSheetId="0" hidden="1">{"'Sheet1'!$L$16"}</definedName>
    <definedName name="d" localSheetId="1" hidden="1">{"'Sheet1'!$L$16"}</definedName>
    <definedName name="d" hidden="1">{"'Sheet1'!$L$16"}</definedName>
    <definedName name="D_7101A_B">#REF!</definedName>
    <definedName name="da1x2">#REF!</definedName>
    <definedName name="dahoc">#REF!</definedName>
    <definedName name="dam">78000</definedName>
    <definedName name="danducsan">#REF!</definedName>
    <definedName name="dao">#REF!</definedName>
    <definedName name="dap">#REF!</definedName>
    <definedName name="DAT">#REF!</definedName>
    <definedName name="DATA_DATA2_List">#REF!</definedName>
    <definedName name="data1" hidden="1">#REF!</definedName>
    <definedName name="data2" hidden="1">#REF!</definedName>
    <definedName name="data3" hidden="1">#REF!</definedName>
    <definedName name="_xlnm.Database">#REF!</definedName>
    <definedName name="DCL_22">12117600</definedName>
    <definedName name="DCL_35">25490000</definedName>
    <definedName name="DD">#REF!</definedName>
    <definedName name="dđ" localSheetId="0" hidden="1">{"'Sheet1'!$L$16"}</definedName>
    <definedName name="dđ" localSheetId="1" hidden="1">{"'Sheet1'!$L$16"}</definedName>
    <definedName name="dđ" localSheetId="2" hidden="1">{"'Sheet1'!$L$16"}</definedName>
    <definedName name="dđ" hidden="1">{"'Sheet1'!$L$16"}</definedName>
    <definedName name="DDAY">#REF!</definedName>
    <definedName name="ddddd" localSheetId="0" hidden="1">{"'Sheet1'!$L$16"}</definedName>
    <definedName name="ddddd" localSheetId="1" hidden="1">{"'Sheet1'!$L$16"}</definedName>
    <definedName name="ddddd" hidden="1">{"'Sheet1'!$L$16"}</definedName>
    <definedName name="dddem">0.1</definedName>
    <definedName name="DDK">#REF!</definedName>
    <definedName name="den_bu" localSheetId="2">#REF!</definedName>
    <definedName name="den_bu">#REF!</definedName>
    <definedName name="denbu">#REF!</definedName>
    <definedName name="DenDK" localSheetId="0" hidden="1">{"'Sheet1'!$L$16"}</definedName>
    <definedName name="DenDK" localSheetId="1" hidden="1">{"'Sheet1'!$L$16"}</definedName>
    <definedName name="DenDK" hidden="1">{"'Sheet1'!$L$16"}</definedName>
    <definedName name="Det32x3">#REF!</definedName>
    <definedName name="Det35x3">#REF!</definedName>
    <definedName name="Det40x4">#REF!</definedName>
    <definedName name="Det50x5">#REF!</definedName>
    <definedName name="Det63x6">#REF!</definedName>
    <definedName name="Det75x6">#REF!</definedName>
    <definedName name="dfg" localSheetId="0" hidden="1">{"'Sheet1'!$L$16"}</definedName>
    <definedName name="dfg" localSheetId="1" hidden="1">{"'Sheet1'!$L$16"}</definedName>
    <definedName name="dfg" hidden="1">{"'Sheet1'!$L$16"}</definedName>
    <definedName name="DFSDF" localSheetId="0" hidden="1">{"'Sheet1'!$L$16"}</definedName>
    <definedName name="DFSDF" localSheetId="1" hidden="1">{"'Sheet1'!$L$16"}</definedName>
    <definedName name="DFSDF" hidden="1">{"'Sheet1'!$L$16"}</definedName>
    <definedName name="dfvssd" hidden="1">#REF!</definedName>
    <definedName name="dgbdII">#REF!</definedName>
    <definedName name="DGCTI592">#REF!</definedName>
    <definedName name="dgctp2" localSheetId="0" hidden="1">{"'Sheet1'!$L$16"}</definedName>
    <definedName name="dgctp2" localSheetId="1" hidden="1">{"'Sheet1'!$L$16"}</definedName>
    <definedName name="dgctp2" hidden="1">{"'Sheet1'!$L$16"}</definedName>
    <definedName name="dgj" localSheetId="0" hidden="1">{#N/A,#N/A,FALSE,"BN"}</definedName>
    <definedName name="dgj" localSheetId="1" hidden="1">{#N/A,#N/A,FALSE,"BN"}</definedName>
    <definedName name="dgj" hidden="1">{#N/A,#N/A,FALSE,"BN"}</definedName>
    <definedName name="DGNC">#REF!</definedName>
    <definedName name="dgqndn">#REF!</definedName>
    <definedName name="DGTV">#REF!</definedName>
    <definedName name="dgvl">#REF!</definedName>
    <definedName name="DGVT">#REF!</definedName>
    <definedName name="dhom">#REF!</definedName>
    <definedName name="dien" localSheetId="0" hidden="1">{"'Sheet1'!$L$16"}</definedName>
    <definedName name="dien" localSheetId="1" hidden="1">{"'Sheet1'!$L$16"}</definedName>
    <definedName name="dien" hidden="1">{"'Sheet1'!$L$16"}</definedName>
    <definedName name="dientichck">#REF!</definedName>
    <definedName name="dinh2">#REF!</definedName>
    <definedName name="Discount" hidden="1">#REF!</definedName>
    <definedName name="display_area_2" hidden="1">#REF!</definedName>
    <definedName name="DLCC">#REF!</definedName>
    <definedName name="DM">#REF!</definedName>
    <definedName name="dm56bxd">#REF!</definedName>
    <definedName name="DN">#REF!</definedName>
    <definedName name="DÑt45x4">#REF!</definedName>
    <definedName name="doan1">#REF!</definedName>
    <definedName name="doan2">#REF!</definedName>
    <definedName name="doan3">#REF!</definedName>
    <definedName name="doan4">#REF!</definedName>
    <definedName name="doan5">#REF!</definedName>
    <definedName name="doan6">#REF!</definedName>
    <definedName name="docdoc">0.03125</definedName>
    <definedName name="Document_array" localSheetId="0">{"Thuxm2.xls","Sheet1"}</definedName>
    <definedName name="Document_array" localSheetId="1">{"Thuxm2.xls","Sheet1"}</definedName>
    <definedName name="Document_array">{"Thuxm2.xls","Sheet1"}</definedName>
    <definedName name="DON_GIA_3282">#REF!</definedName>
    <definedName name="DON_GIA_3283">#REF!</definedName>
    <definedName name="DON_GIA_3285">#REF!</definedName>
    <definedName name="DON_GIA_VAN_CHUYEN_36">#REF!</definedName>
    <definedName name="dongia">#REF!</definedName>
    <definedName name="Dot" localSheetId="0" hidden="1">{"'Sheet1'!$L$16"}</definedName>
    <definedName name="Dot" localSheetId="1" hidden="1">{"'Sheet1'!$L$16"}</definedName>
    <definedName name="Dot" hidden="1">{"'Sheet1'!$L$16"}</definedName>
    <definedName name="dotcong">1</definedName>
    <definedName name="drf" hidden="1">#REF!</definedName>
    <definedName name="ds" localSheetId="0" hidden="1">{#N/A,#N/A,FALSE,"Chi tiÆt"}</definedName>
    <definedName name="ds" localSheetId="1" hidden="1">{#N/A,#N/A,FALSE,"Chi tiÆt"}</definedName>
    <definedName name="ds" hidden="1">{#N/A,#N/A,FALSE,"Chi tiÆt"}</definedName>
    <definedName name="DS1p1vc">#REF!</definedName>
    <definedName name="ds1p2nc">#REF!</definedName>
    <definedName name="ds1p2vc">#REF!</definedName>
    <definedName name="ds1pnc">#REF!</definedName>
    <definedName name="ds1pvl">#REF!</definedName>
    <definedName name="ds3pctnc">#REF!</definedName>
    <definedName name="ds3pctvc">#REF!</definedName>
    <definedName name="ds3pctvl">#REF!</definedName>
    <definedName name="dsfsd" hidden="1">#REF!</definedName>
    <definedName name="dsh" hidden="1">#REF!</definedName>
    <definedName name="DSPK1p1nc">#REF!</definedName>
    <definedName name="DSPK1p1vl">#REF!</definedName>
    <definedName name="DSPK1pnc">#REF!</definedName>
    <definedName name="DSPK1pvl">#REF!</definedName>
    <definedName name="DSUMDATA">#REF!</definedName>
    <definedName name="dtich1">#REF!</definedName>
    <definedName name="dtich2">#REF!</definedName>
    <definedName name="dtich3">#REF!</definedName>
    <definedName name="dtich4">#REF!</definedName>
    <definedName name="dtich5">#REF!</definedName>
    <definedName name="dtich6">#REF!</definedName>
    <definedName name="DU_TOAN_CHI_TIET_CONG_TO">#REF!</definedName>
    <definedName name="DU_TOAN_CHI_TIET_DZ22KV">#REF!</definedName>
    <definedName name="DU_TOAN_CHI_TIET_KHO_BAI">#REF!</definedName>
    <definedName name="Duongnaco" localSheetId="0" hidden="1">{"'Sheet1'!$L$16"}</definedName>
    <definedName name="Duongnaco" localSheetId="1" hidden="1">{"'Sheet1'!$L$16"}</definedName>
    <definedName name="Duongnaco" hidden="1">{"'Sheet1'!$L$16"}</definedName>
    <definedName name="duongvt" localSheetId="0" hidden="1">{"'Sheet1'!$L$16"}</definedName>
    <definedName name="duongvt" localSheetId="1" hidden="1">{"'Sheet1'!$L$16"}</definedName>
    <definedName name="duongvt" hidden="1">{"'Sheet1'!$L$16"}</definedName>
    <definedName name="DutoanDongmo">#REF!</definedName>
    <definedName name="dvgfsgdsdg" hidden="1">#REF!</definedName>
    <definedName name="E" localSheetId="0" hidden="1">{#N/A,#N/A,FALSE,"BN (2)"}</definedName>
    <definedName name="E" localSheetId="1" hidden="1">{#N/A,#N/A,FALSE,"BN (2)"}</definedName>
    <definedName name="E" hidden="1">{#N/A,#N/A,FALSE,"BN (2)"}</definedName>
    <definedName name="E.chandoc">8.875</definedName>
    <definedName name="E.PC">10.438</definedName>
    <definedName name="E.PVI">12</definedName>
    <definedName name="emb">#REF!</definedName>
    <definedName name="End_1" localSheetId="2">#REF!</definedName>
    <definedName name="End_1">#REF!</definedName>
    <definedName name="End_10" localSheetId="2">#REF!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x">#REF!</definedName>
    <definedName name="_xlnm.Extract" localSheetId="2">#REF!</definedName>
    <definedName name="_xlnm.Extract">#REF!</definedName>
    <definedName name="f">#REF!</definedName>
    <definedName name="faasdf" hidden="1">#REF!</definedName>
    <definedName name="FACTOR">#REF!</definedName>
    <definedName name="FCode" hidden="1">#REF!</definedName>
    <definedName name="fdfsf" localSheetId="0" hidden="1">{#N/A,#N/A,FALSE,"Chi tiÆt"}</definedName>
    <definedName name="fdfsf" localSheetId="1" hidden="1">{#N/A,#N/A,FALSE,"Chi tiÆt"}</definedName>
    <definedName name="fdfsf" hidden="1">{#N/A,#N/A,FALSE,"Chi tiÆt"}</definedName>
    <definedName name="fff" localSheetId="0" hidden="1">{"'Sheet1'!$L$16"}</definedName>
    <definedName name="fff" localSheetId="1" hidden="1">{"'Sheet1'!$L$16"}</definedName>
    <definedName name="fff" hidden="1">{"'Sheet1'!$L$16"}</definedName>
    <definedName name="FI_12">4820</definedName>
    <definedName name="fsd" localSheetId="0" hidden="1">{"'Sheet1'!$L$16"}</definedName>
    <definedName name="fsd" localSheetId="1" hidden="1">{"'Sheet1'!$L$16"}</definedName>
    <definedName name="fsd" hidden="1">{"'Sheet1'!$L$16"}</definedName>
    <definedName name="fsdfdsf" localSheetId="0" hidden="1">{"'Sheet1'!$L$16"}</definedName>
    <definedName name="fsdfdsf" localSheetId="1" hidden="1">{"'Sheet1'!$L$16"}</definedName>
    <definedName name="fsdfdsf" hidden="1">{"'Sheet1'!$L$16"}</definedName>
    <definedName name="g" localSheetId="0" hidden="1">{"'Sheet1'!$L$16"}</definedName>
    <definedName name="g" localSheetId="1" hidden="1">{"'Sheet1'!$L$16"}</definedName>
    <definedName name="g" hidden="1">{"'Sheet1'!$L$16"}</definedName>
    <definedName name="G_ME">#REF!</definedName>
    <definedName name="gach">#REF!</definedName>
    <definedName name="geo">#REF!</definedName>
    <definedName name="gf" localSheetId="0" hidden="1">{"'Sheet1'!$L$16"}</definedName>
    <definedName name="gf" localSheetId="1" hidden="1">{"'Sheet1'!$L$16"}</definedName>
    <definedName name="gf" hidden="1">{"'Sheet1'!$L$16"}</definedName>
    <definedName name="gfdgfd" localSheetId="0" hidden="1">{"'Sheet1'!$L$16"}</definedName>
    <definedName name="gfdgfd" localSheetId="1" hidden="1">{"'Sheet1'!$L$16"}</definedName>
    <definedName name="gfdgfd" hidden="1">{"'Sheet1'!$L$16"}</definedName>
    <definedName name="gff" localSheetId="0" hidden="1">{"'Sheet1'!$L$16"}</definedName>
    <definedName name="gff" localSheetId="1" hidden="1">{"'Sheet1'!$L$16"}</definedName>
    <definedName name="gff" hidden="1">{"'Sheet1'!$L$16"}</definedName>
    <definedName name="gg">#REF!</definedName>
    <definedName name="gh" localSheetId="0" hidden="1">{"'Sheet1'!$L$16"}</definedName>
    <definedName name="gh" localSheetId="1" hidden="1">{"'Sheet1'!$L$16"}</definedName>
    <definedName name="gh" hidden="1">{"'Sheet1'!$L$16"}</definedName>
    <definedName name="Ghi_chó" localSheetId="2">#REF!</definedName>
    <definedName name="Ghi_chó">#REF!</definedName>
    <definedName name="ghip">#REF!</definedName>
    <definedName name="gia">#REF!</definedName>
    <definedName name="Gia_CT">#REF!</definedName>
    <definedName name="GIA_CU_LY_VAN_CHUYEN">#REF!</definedName>
    <definedName name="gia_tien">#REF!</definedName>
    <definedName name="gia_tien_BTN">#REF!</definedName>
    <definedName name="Gia_VT">#REF!</definedName>
    <definedName name="GIAVLIEUTN">#REF!</definedName>
    <definedName name="Giocong">#REF!</definedName>
    <definedName name="gl3p">#REF!</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PMB" localSheetId="0" hidden="1">{"Offgrid",#N/A,FALSE,"OFFGRID";"Region",#N/A,FALSE,"REGION";"Offgrid -2",#N/A,FALSE,"OFFGRID";"WTP",#N/A,FALSE,"WTP";"WTP -2",#N/A,FALSE,"WTP";"Project",#N/A,FALSE,"PROJECT";"Summary -2",#N/A,FALSE,"SUMMARY"}</definedName>
    <definedName name="GPMB" localSheetId="1" hidden="1">{"Offgrid",#N/A,FALSE,"OFFGRID";"Region",#N/A,FALSE,"REGION";"Offgrid -2",#N/A,FALSE,"OFFGRID";"WTP",#N/A,FALSE,"WTP";"WTP -2",#N/A,FALSE,"WTP";"Project",#N/A,FALSE,"PROJECT";"Summary -2",#N/A,FALSE,"SUMMARY"}</definedName>
    <definedName name="GPMB" hidden="1">{"Offgrid",#N/A,FALSE,"OFFGRID";"Region",#N/A,FALSE,"REGION";"Offgrid -2",#N/A,FALSE,"OFFGRID";"WTP",#N/A,FALSE,"WTP";"WTP -2",#N/A,FALSE,"WTP";"Project",#N/A,FALSE,"PROJECT";"Summary -2",#N/A,FALSE,"SUMMARY"}</definedName>
    <definedName name="gra" localSheetId="0" hidden="1">{"'Sheet1'!$L$16"}</definedName>
    <definedName name="gra" localSheetId="1" hidden="1">{"'Sheet1'!$L$16"}</definedName>
    <definedName name="gra" hidden="1">{"'Sheet1'!$L$16"}</definedName>
    <definedName name="Gtb">#REF!</definedName>
    <definedName name="gtbtt">#REF!</definedName>
    <definedName name="GTNT1" localSheetId="2">#REF!</definedName>
    <definedName name="GTNT1">#REF!</definedName>
    <definedName name="GTNT2" localSheetId="2">#REF!</definedName>
    <definedName name="GTNT2">#REF!</definedName>
    <definedName name="gtst">#REF!</definedName>
    <definedName name="GTXL">#REF!</definedName>
    <definedName name="Gxl">#REF!</definedName>
    <definedName name="gxltt">#REF!</definedName>
    <definedName name="h" localSheetId="0" hidden="1">{"'Sheet1'!$L$16"}</definedName>
    <definedName name="h" localSheetId="1" hidden="1">{"'Sheet1'!$L$16"}</definedName>
    <definedName name="h" localSheetId="2" hidden="1">{"'Sheet1'!$L$16"}</definedName>
    <definedName name="h" hidden="1">{"'Sheet1'!$L$16"}</definedName>
    <definedName name="H_THUCHTHH">#REF!</definedName>
    <definedName name="H_THUCTT">#REF!</definedName>
    <definedName name="HCM">#REF!</definedName>
    <definedName name="Hdao">0.3</definedName>
    <definedName name="Hdap">5.2</definedName>
    <definedName name="HE_SO_KHO_KHAN_CANG_DAY">#REF!</definedName>
    <definedName name="Heä_soá_laép_xaø_H">1.7</definedName>
    <definedName name="heä_soá_sình_laày">#REF!</definedName>
    <definedName name="hfdsh" hidden="1">#REF!</definedName>
    <definedName name="hh">#REF!</definedName>
    <definedName name="HHcat">#REF!</definedName>
    <definedName name="HHda">#REF!</definedName>
    <definedName name="HHTT">#REF!</definedName>
    <definedName name="HiddenRows" hidden="1">#REF!</definedName>
    <definedName name="hien">#REF!</definedName>
    <definedName name="Hinh_thuc">#REF!</definedName>
    <definedName name="HiÕu">#REF!</definedName>
    <definedName name="hjjkl" localSheetId="0" hidden="1">{"'Sheet1'!$L$16"}</definedName>
    <definedName name="hjjkl" localSheetId="1" hidden="1">{"'Sheet1'!$L$16"}</definedName>
    <definedName name="hjjkl" hidden="1">{"'Sheet1'!$L$16"}</definedName>
    <definedName name="hoc">55000</definedName>
    <definedName name="HOME_MANP" localSheetId="2">#REF!</definedName>
    <definedName name="HOME_MANP">#REF!</definedName>
    <definedName name="HOMEOFFICE_COST" localSheetId="2">#REF!</definedName>
    <definedName name="HOMEOFFICE_COST">#REF!</definedName>
    <definedName name="Hong" localSheetId="0" hidden="1">{"'Sheet1'!$L$16"}</definedName>
    <definedName name="Hong" localSheetId="1" hidden="1">{"'Sheet1'!$L$16"}</definedName>
    <definedName name="Hong" hidden="1">{"'Sheet1'!$L$16"}</definedName>
    <definedName name="hrr" localSheetId="0" hidden="1">{"'Sheet1'!$L$16"}</definedName>
    <definedName name="hrr" localSheetId="1" hidden="1">{"'Sheet1'!$L$16"}</definedName>
    <definedName name="hrr" hidden="1">{"'Sheet1'!$L$16"}</definedName>
    <definedName name="hs">#REF!</definedName>
    <definedName name="HSCT3">0.1</definedName>
    <definedName name="hsd">#REF!</definedName>
    <definedName name="hsdc">#REF!</definedName>
    <definedName name="hsdc1">#REF!</definedName>
    <definedName name="HSDN">2.5</definedName>
    <definedName name="HSHH">#REF!</definedName>
    <definedName name="HSHHUT">#REF!</definedName>
    <definedName name="hsk">#REF!</definedName>
    <definedName name="HSKK35">#REF!</definedName>
    <definedName name="HSLX">#REF!</definedName>
    <definedName name="HSLXH">1.7</definedName>
    <definedName name="HSLXP">#REF!</definedName>
    <definedName name="hsm">1.1289</definedName>
    <definedName name="hsn">0.5</definedName>
    <definedName name="hsnc_cau">2.5039</definedName>
    <definedName name="hsnc_cau2">1.626</definedName>
    <definedName name="hsnc_d">1.6356</definedName>
    <definedName name="hsnc_d2">1.6356</definedName>
    <definedName name="hßm4">#REF!</definedName>
    <definedName name="hstb">#REF!</definedName>
    <definedName name="hstdtk">#REF!</definedName>
    <definedName name="hsthep">#REF!</definedName>
    <definedName name="HSVC1">#REF!</definedName>
    <definedName name="HSVC2">#REF!</definedName>
    <definedName name="HSVC3">#REF!</definedName>
    <definedName name="hsvl">1</definedName>
    <definedName name="hsvl2">1</definedName>
    <definedName name="HT">#REF!</definedName>
    <definedName name="HTHH">#REF!</definedName>
    <definedName name="htlm" localSheetId="0" hidden="1">{"'Sheet1'!$L$16"}</definedName>
    <definedName name="htlm" localSheetId="1" hidden="1">{"'Sheet1'!$L$16"}</definedName>
    <definedName name="htlm" hidden="1">{"'Sheet1'!$L$16"}</definedName>
    <definedName name="HTML_CodePage" hidden="1">950</definedName>
    <definedName name="HTML_Control" localSheetId="0" hidden="1">{"'Sheet1'!$L$16"}</definedName>
    <definedName name="HTML_Control" localSheetId="1" hidden="1">{"'Sheet1'!$L$16"}</definedName>
    <definedName name="HTML_Control" localSheetId="2"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T" localSheetId="0" hidden="1">{"'Sheet1'!$L$16"}</definedName>
    <definedName name="HTMT" localSheetId="1" hidden="1">{"'Sheet1'!$L$16"}</definedName>
    <definedName name="HTMT" hidden="1">{"'Sheet1'!$L$16"}</definedName>
    <definedName name="HTMT1" localSheetId="0" hidden="1">{#N/A,#N/A,FALSE,"Sheet1"}</definedName>
    <definedName name="HTMT1" localSheetId="1" hidden="1">{#N/A,#N/A,FALSE,"Sheet1"}</definedName>
    <definedName name="HTMT1" hidden="1">{#N/A,#N/A,FALSE,"Sheet1"}</definedName>
    <definedName name="HTNC">#REF!</definedName>
    <definedName name="htrhrt" localSheetId="0" hidden="1">{"'Sheet1'!$L$16"}</definedName>
    <definedName name="htrhrt" localSheetId="1" hidden="1">{"'Sheet1'!$L$16"}</definedName>
    <definedName name="htrhrt" hidden="1">{"'Sheet1'!$L$16"}</definedName>
    <definedName name="HTVL">#REF!</definedName>
    <definedName name="hu" localSheetId="0" hidden="1">{"'Sheet1'!$L$16"}</definedName>
    <definedName name="hu" localSheetId="1" hidden="1">{"'Sheet1'!$L$16"}</definedName>
    <definedName name="hu" hidden="1">{"'Sheet1'!$L$16"}</definedName>
    <definedName name="HUU" localSheetId="0" hidden="1">{"'Sheet1'!$L$16"}</definedName>
    <definedName name="HUU" localSheetId="1" hidden="1">{"'Sheet1'!$L$16"}</definedName>
    <definedName name="HUU" hidden="1">{"'Sheet1'!$L$16"}</definedName>
    <definedName name="huy" localSheetId="0" hidden="1">{"'Sheet1'!$L$16"}</definedName>
    <definedName name="huy" localSheetId="1" hidden="1">{"'Sheet1'!$L$16"}</definedName>
    <definedName name="huy" localSheetId="2" hidden="1">{"'Sheet1'!$L$16"}</definedName>
    <definedName name="huy" hidden="1">{"'Sheet1'!$L$16"}</definedName>
    <definedName name="huynh" hidden="1">#REF!</definedName>
    <definedName name="I">#REF!</definedName>
    <definedName name="IDLAB_COST">#REF!</definedName>
    <definedName name="IND_LAB">#REF!</definedName>
    <definedName name="INDMANP">#REF!</definedName>
    <definedName name="j" localSheetId="0" hidden="1">{"'Sheet1'!$L$16"}</definedName>
    <definedName name="j" localSheetId="1" hidden="1">{"'Sheet1'!$L$16"}</definedName>
    <definedName name="j" hidden="1">{"'Sheet1'!$L$16"}</definedName>
    <definedName name="j356C8">#REF!</definedName>
    <definedName name="k" localSheetId="0" hidden="1">{"'Sheet1'!$L$16"}</definedName>
    <definedName name="k" localSheetId="1" hidden="1">{"'Sheet1'!$L$16"}</definedName>
    <definedName name="k" hidden="1">{"'Sheet1'!$L$16"}</definedName>
    <definedName name="k2b">#REF!</definedName>
    <definedName name="kcong">#REF!</definedName>
    <definedName name="KH_Chang">#REF!</definedName>
    <definedName name="khac">2</definedName>
    <definedName name="khla09" localSheetId="0" hidden="1">{"'Sheet1'!$L$16"}</definedName>
    <definedName name="khla09" localSheetId="1" hidden="1">{"'Sheet1'!$L$16"}</definedName>
    <definedName name="khla09" hidden="1">{"'Sheet1'!$L$16"}</definedName>
    <definedName name="KHOI_LUONG_DAT_DAO_DAP">#REF!</definedName>
    <definedName name="khongtruotgia" localSheetId="0" hidden="1">{"'Sheet1'!$L$16"}</definedName>
    <definedName name="khongtruotgia" localSheetId="1" hidden="1">{"'Sheet1'!$L$16"}</definedName>
    <definedName name="khongtruotgia" hidden="1">{"'Sheet1'!$L$16"}</definedName>
    <definedName name="khvh09" localSheetId="0" hidden="1">{"'Sheet1'!$L$16"}</definedName>
    <definedName name="khvh09" localSheetId="1" hidden="1">{"'Sheet1'!$L$16"}</definedName>
    <definedName name="khvh09" hidden="1">{"'Sheet1'!$L$16"}</definedName>
    <definedName name="khvx09" localSheetId="0" hidden="1">{#N/A,#N/A,FALSE,"Chi tiÆt"}</definedName>
    <definedName name="khvx09" localSheetId="1" hidden="1">{#N/A,#N/A,FALSE,"Chi tiÆt"}</definedName>
    <definedName name="khvx09" hidden="1">{#N/A,#N/A,FALSE,"Chi tiÆt"}</definedName>
    <definedName name="KHYt09" localSheetId="0" hidden="1">{"'Sheet1'!$L$16"}</definedName>
    <definedName name="KHYt09" localSheetId="1" hidden="1">{"'Sheet1'!$L$16"}</definedName>
    <definedName name="KHYt09" hidden="1">{"'Sheet1'!$L$16"}</definedName>
    <definedName name="kiem" localSheetId="2">#REF!</definedName>
    <definedName name="kiem">#REF!</definedName>
    <definedName name="KINH_PHI_DEN_BU">#REF!</definedName>
    <definedName name="KINH_PHI_DZ0.4KV">#REF!</definedName>
    <definedName name="KINH_PHI_KHAO_SAT__LAP_BCNCKT__TKKTTC">#REF!</definedName>
    <definedName name="KINH_PHI_KHO_BAI">#REF!</definedName>
    <definedName name="KINH_PHI_TBA">#REF!</definedName>
    <definedName name="kjgjyhb" localSheetId="0" hidden="1">{"Offgrid",#N/A,FALSE,"OFFGRID";"Region",#N/A,FALSE,"REGION";"Offgrid -2",#N/A,FALSE,"OFFGRID";"WTP",#N/A,FALSE,"WTP";"WTP -2",#N/A,FALSE,"WTP";"Project",#N/A,FALSE,"PROJECT";"Summary -2",#N/A,FALSE,"SUMMARY"}</definedName>
    <definedName name="kjgjyhb" localSheetId="1" hidden="1">{"Offgrid",#N/A,FALSE,"OFFGRID";"Region",#N/A,FALSE,"REGION";"Offgrid -2",#N/A,FALSE,"OFFGRID";"WTP",#N/A,FALSE,"WTP";"WTP -2",#N/A,FALSE,"WTP";"Project",#N/A,FALSE,"PROJECT";"Summary -2",#N/A,FALSE,"SUMMARY"}</definedName>
    <definedName name="kjgjyhb" hidden="1">{"Offgrid",#N/A,FALSE,"OFFGRID";"Region",#N/A,FALSE,"REGION";"Offgrid -2",#N/A,FALSE,"OFFGRID";"WTP",#N/A,FALSE,"WTP";"WTP -2",#N/A,FALSE,"WTP";"Project",#N/A,FALSE,"PROJECT";"Summary -2",#N/A,FALSE,"SUMMARY"}</definedName>
    <definedName name="kjy" localSheetId="0" hidden="1">{"'Sheet1'!$L$16"}</definedName>
    <definedName name="kjy" localSheetId="1" hidden="1">{"'Sheet1'!$L$16"}</definedName>
    <definedName name="kjy" hidden="1">{"'Sheet1'!$L$16"}</definedName>
    <definedName name="kl_ME">#REF!</definedName>
    <definedName name="KLduonggiaods" localSheetId="0" hidden="1">{"'Sheet1'!$L$16"}</definedName>
    <definedName name="KLduonggiaods" localSheetId="1" hidden="1">{"'Sheet1'!$L$16"}</definedName>
    <definedName name="KLduonggiaods" hidden="1">{"'Sheet1'!$L$16"}</definedName>
    <definedName name="KLTHDN">#REF!</definedName>
    <definedName name="KLVANKHUON">#REF!</definedName>
    <definedName name="kp1ph">#REF!</definedName>
    <definedName name="ksbn" localSheetId="0" hidden="1">{"'Sheet1'!$L$16"}</definedName>
    <definedName name="ksbn" localSheetId="1" hidden="1">{"'Sheet1'!$L$16"}</definedName>
    <definedName name="ksbn" hidden="1">{"'Sheet1'!$L$16"}</definedName>
    <definedName name="kshn" localSheetId="0" hidden="1">{"'Sheet1'!$L$16"}</definedName>
    <definedName name="kshn" localSheetId="1" hidden="1">{"'Sheet1'!$L$16"}</definedName>
    <definedName name="kshn" hidden="1">{"'Sheet1'!$L$16"}</definedName>
    <definedName name="ksls" localSheetId="0" hidden="1">{"'Sheet1'!$L$16"}</definedName>
    <definedName name="ksls" localSheetId="1" hidden="1">{"'Sheet1'!$L$16"}</definedName>
    <definedName name="ksls" hidden="1">{"'Sheet1'!$L$16"}</definedName>
    <definedName name="KSTK">#REF!</definedName>
    <definedName name="l" localSheetId="0" hidden="1">{"'Sheet1'!$L$16"}</definedName>
    <definedName name="l" localSheetId="1" hidden="1">{"'Sheet1'!$L$16"}</definedName>
    <definedName name="l" hidden="1">{"'Sheet1'!$L$16"}</definedName>
    <definedName name="L_mong">#REF!</definedName>
    <definedName name="l2pa1" localSheetId="0" hidden="1">{"'Sheet1'!$L$16"}</definedName>
    <definedName name="l2pa1" localSheetId="1" hidden="1">{"'Sheet1'!$L$16"}</definedName>
    <definedName name="l2pa1" hidden="1">{"'Sheet1'!$L$16"}</definedName>
    <definedName name="L63x6">5800</definedName>
    <definedName name="lan" localSheetId="0" hidden="1">{#N/A,#N/A,TRUE,"BT M200 da 10x20"}</definedName>
    <definedName name="lan" localSheetId="1" hidden="1">{#N/A,#N/A,TRUE,"BT M200 da 10x20"}</definedName>
    <definedName name="lan" hidden="1">{#N/A,#N/A,TRUE,"BT M200 da 10x20"}</definedName>
    <definedName name="langson" localSheetId="0" hidden="1">{"'Sheet1'!$L$16"}</definedName>
    <definedName name="langson" localSheetId="1" hidden="1">{"'Sheet1'!$L$16"}</definedName>
    <definedName name="langson" hidden="1">{"'Sheet1'!$L$16"}</definedName>
    <definedName name="lanhto">#REF!</definedName>
    <definedName name="LAP_DAT_TBA">#REF!</definedName>
    <definedName name="LBS_22">107800000</definedName>
    <definedName name="LIET_KE_VI_TRI_DZ0.4KV">#REF!</definedName>
    <definedName name="LIET_KE_VI_TRI_DZ22KV">#REF!</definedName>
    <definedName name="lk" hidden="1">#REF!</definedName>
    <definedName name="LK_hathe">#REF!</definedName>
    <definedName name="Lmk">#REF!</definedName>
    <definedName name="lntt">#REF!</definedName>
    <definedName name="Loai_TD">#REF!</definedName>
    <definedName name="lồn" localSheetId="0" hidden="1">{"'Sheet1'!$L$16"}</definedName>
    <definedName name="lồn" localSheetId="1" hidden="1">{"'Sheet1'!$L$16"}</definedName>
    <definedName name="lồn" hidden="1">{"'Sheet1'!$L$16"}</definedName>
    <definedName name="luc" localSheetId="0" hidden="1">{"'Sheet1'!$L$16"}</definedName>
    <definedName name="luc" localSheetId="1" hidden="1">{"'Sheet1'!$L$16"}</definedName>
    <definedName name="luc" hidden="1">{"'Sheet1'!$L$16"}</definedName>
    <definedName name="m" localSheetId="0" hidden="1">{"'Sheet1'!$L$16"}</definedName>
    <definedName name="m" localSheetId="1" hidden="1">{"'Sheet1'!$L$16"}</definedName>
    <definedName name="m" hidden="1">{"'Sheet1'!$L$16"}</definedName>
    <definedName name="M0.4">#REF!</definedName>
    <definedName name="M12aavl">#REF!</definedName>
    <definedName name="M12ba3p">#REF!</definedName>
    <definedName name="M12bb1p">#REF!</definedName>
    <definedName name="M14bb1p">#REF!</definedName>
    <definedName name="M8a">#REF!</definedName>
    <definedName name="M8aa">#REF!</definedName>
    <definedName name="m8aanc">#REF!</definedName>
    <definedName name="m8aavl">#REF!</definedName>
    <definedName name="Ma3pnc">#REF!</definedName>
    <definedName name="Ma3pvl">#REF!</definedName>
    <definedName name="Maa3pnc">#REF!</definedName>
    <definedName name="Maa3pvl">#REF!</definedName>
    <definedName name="mai" localSheetId="0" hidden="1">{"'Sheet1'!$L$16"}</definedName>
    <definedName name="mai" localSheetId="1" hidden="1">{"'Sheet1'!$L$16"}</definedName>
    <definedName name="mai" hidden="1">{"'Sheet1'!$L$16"}</definedName>
    <definedName name="MAJ_CON_EQP">#REF!</definedName>
    <definedName name="matbang" localSheetId="0" hidden="1">{"'Sheet1'!$L$16"}</definedName>
    <definedName name="matbang" localSheetId="1" hidden="1">{"'Sheet1'!$L$16"}</definedName>
    <definedName name="matbang" hidden="1">{"'Sheet1'!$L$16"}</definedName>
    <definedName name="MAVANKHUON">#REF!</definedName>
    <definedName name="MAVLTHDN">#REF!</definedName>
    <definedName name="Mba1p">#REF!</definedName>
    <definedName name="Mba3p">#REF!</definedName>
    <definedName name="Mbb3p">#REF!</definedName>
    <definedName name="mc">#REF!</definedName>
    <definedName name="MG_A">#REF!</definedName>
    <definedName name="minh" localSheetId="0" hidden="1">{"'Sheet1'!$L$16"}</definedName>
    <definedName name="minh" localSheetId="1" hidden="1">{"'Sheet1'!$L$16"}</definedName>
    <definedName name="minh" hidden="1">{"'Sheet1'!$L$16"}</definedName>
    <definedName name="MN">#REF!</definedName>
    <definedName name="mo" localSheetId="0" hidden="1">{"'Sheet1'!$L$16"}</definedName>
    <definedName name="mo" localSheetId="1" hidden="1">{"'Sheet1'!$L$16"}</definedName>
    <definedName name="mo" hidden="1">{"'Sheet1'!$L$16"}</definedName>
    <definedName name="moi" localSheetId="0" hidden="1">{"'Sheet1'!$L$16"}</definedName>
    <definedName name="moi" localSheetId="1" hidden="1">{"'Sheet1'!$L$16"}</definedName>
    <definedName name="moi" hidden="1">{"'Sheet1'!$L$16"}</definedName>
    <definedName name="mongbang">#REF!</definedName>
    <definedName name="mongdon">#REF!</definedName>
    <definedName name="mot" localSheetId="0" hidden="1">{"'Sheet1'!$L$16"}</definedName>
    <definedName name="mot" localSheetId="1" hidden="1">{"'Sheet1'!$L$16"}</definedName>
    <definedName name="mot" hidden="1">{"'Sheet1'!$L$16"}</definedName>
    <definedName name="Moùng">#REF!</definedName>
    <definedName name="MSCT">#REF!</definedName>
    <definedName name="mtcdg">#REF!</definedName>
    <definedName name="MTMAC12">#REF!</definedName>
    <definedName name="mtram">#REF!</definedName>
    <definedName name="myle">#REF!</definedName>
    <definedName name="n" localSheetId="0" hidden="1">{"'Sheet1'!$L$16"}</definedName>
    <definedName name="n" localSheetId="1" hidden="1">{"'Sheet1'!$L$16"}</definedName>
    <definedName name="n" hidden="1">{"'Sheet1'!$L$16"}</definedName>
    <definedName name="n1pig">#REF!</definedName>
    <definedName name="N1pIGnc">#REF!</definedName>
    <definedName name="N1pIGvc">#REF!</definedName>
    <definedName name="N1pIGvl">#REF!</definedName>
    <definedName name="n1pind">#REF!</definedName>
    <definedName name="N1pINDnc">#REF!</definedName>
    <definedName name="N1pINDvc">#REF!</definedName>
    <definedName name="N1pINDvl">#REF!</definedName>
    <definedName name="n1ping">#REF!</definedName>
    <definedName name="N1pINGvc">#REF!</definedName>
    <definedName name="n1pint">#REF!</definedName>
    <definedName name="nam" localSheetId="0" hidden="1">{"'Sheet1'!$L$16"}</definedName>
    <definedName name="nam" localSheetId="1" hidden="1">{"'Sheet1'!$L$16"}</definedName>
    <definedName name="nam" hidden="1">{"'Sheet1'!$L$16"}</definedName>
    <definedName name="nc">#REF!</definedName>
    <definedName name="nc_btm10">#REF!</definedName>
    <definedName name="nc_btm100">#REF!</definedName>
    <definedName name="nc3p">#REF!</definedName>
    <definedName name="NCBD100">#REF!</definedName>
    <definedName name="NCBD200">#REF!</definedName>
    <definedName name="NCBD250">#REF!</definedName>
    <definedName name="NCCT3p">#REF!</definedName>
    <definedName name="ncdg">#REF!</definedName>
    <definedName name="NCKT">#REF!</definedName>
    <definedName name="nctram">#REF!</definedName>
    <definedName name="NCVC100">#REF!</definedName>
    <definedName name="NCVC200">#REF!</definedName>
    <definedName name="NCVC250">#REF!</definedName>
    <definedName name="NCVC3P">#REF!</definedName>
    <definedName name="NET">#REF!</definedName>
    <definedName name="NET_1">#REF!</definedName>
    <definedName name="NET_ANA">#REF!</definedName>
    <definedName name="NET_ANA_1">#REF!</definedName>
    <definedName name="NET_ANA_2">#REF!</definedName>
    <definedName name="new" hidden="1">#N/A</definedName>
    <definedName name="ngu" localSheetId="0" hidden="1">{"'Sheet1'!$L$16"}</definedName>
    <definedName name="ngu" localSheetId="1" hidden="1">{"'Sheet1'!$L$16"}</definedName>
    <definedName name="ngu" hidden="1">{"'Sheet1'!$L$16"}</definedName>
    <definedName name="NH">#REF!</definedName>
    <definedName name="NHANH2_CG4" localSheetId="0" hidden="1">{"'Sheet1'!$L$16"}</definedName>
    <definedName name="NHANH2_CG4" localSheetId="1" hidden="1">{"'Sheet1'!$L$16"}</definedName>
    <definedName name="NHANH2_CG4" hidden="1">{"'Sheet1'!$L$16"}</definedName>
    <definedName name="nhn">#REF!</definedName>
    <definedName name="NHot">#REF!</definedName>
    <definedName name="nhu">#REF!</definedName>
    <definedName name="nhua">#REF!</definedName>
    <definedName name="nhuad">#REF!</definedName>
    <definedName name="nig">#REF!</definedName>
    <definedName name="nig1p">#REF!</definedName>
    <definedName name="nig3p">#REF!</definedName>
    <definedName name="NIGnc">#REF!</definedName>
    <definedName name="nignc1p">#REF!</definedName>
    <definedName name="NIGvc">#REF!</definedName>
    <definedName name="NIGvl">#REF!</definedName>
    <definedName name="nigvl1p">#REF!</definedName>
    <definedName name="nin">#REF!</definedName>
    <definedName name="nin1903p">#REF!</definedName>
    <definedName name="nin3p">#REF!</definedName>
    <definedName name="nind">#REF!</definedName>
    <definedName name="nind1p">#REF!</definedName>
    <definedName name="nind3p">#REF!</definedName>
    <definedName name="NINDnc">#REF!</definedName>
    <definedName name="nindnc1p">#REF!</definedName>
    <definedName name="NINDvc">#REF!</definedName>
    <definedName name="NINDvl">#REF!</definedName>
    <definedName name="nindvl1p">#REF!</definedName>
    <definedName name="ning1p">#REF!</definedName>
    <definedName name="ningnc1p">#REF!</definedName>
    <definedName name="ningvl1p">#REF!</definedName>
    <definedName name="NINnc">#REF!</definedName>
    <definedName name="nint1p">#REF!</definedName>
    <definedName name="nintnc1p">#REF!</definedName>
    <definedName name="nintvl1p">#REF!</definedName>
    <definedName name="NINvc">#REF!</definedName>
    <definedName name="NINvl">#REF!</definedName>
    <definedName name="nl">#REF!</definedName>
    <definedName name="nl1p">#REF!</definedName>
    <definedName name="nl3p">#REF!</definedName>
    <definedName name="nlht">#REF!</definedName>
    <definedName name="NLTK1p">#REF!</definedName>
    <definedName name="nn">#REF!</definedName>
    <definedName name="nn1p">#REF!</definedName>
    <definedName name="nn3p">#REF!</definedName>
    <definedName name="nnnn" localSheetId="0" hidden="1">{"'Sheet1'!$L$16"}</definedName>
    <definedName name="nnnn" localSheetId="1" hidden="1">{"'Sheet1'!$L$16"}</definedName>
    <definedName name="nnnn" hidden="1">{"'Sheet1'!$L$16"}</definedName>
    <definedName name="No">#REF!</definedName>
    <definedName name="nx">#REF!</definedName>
    <definedName name="o" localSheetId="0" hidden="1">{"'Sheet1'!$L$16"}</definedName>
    <definedName name="o" localSheetId="1" hidden="1">{"'Sheet1'!$L$16"}</definedName>
    <definedName name="o" hidden="1">{"'Sheet1'!$L$16"}</definedName>
    <definedName name="ophom">#REF!</definedName>
    <definedName name="OrderTable" hidden="1">#REF!</definedName>
    <definedName name="osc">#REF!</definedName>
    <definedName name="PA">#REF!</definedName>
    <definedName name="PAIII_" localSheetId="0" hidden="1">{"'Sheet1'!$L$16"}</definedName>
    <definedName name="PAIII_" localSheetId="1" hidden="1">{"'Sheet1'!$L$16"}</definedName>
    <definedName name="PAIII_" hidden="1">{"'Sheet1'!$L$16"}</definedName>
    <definedName name="panen">#REF!</definedName>
    <definedName name="PHAN_DIEN_DZ0.4KV">#REF!</definedName>
    <definedName name="PHAN_DIEN_TBA">#REF!</definedName>
    <definedName name="PHAN_MUA_SAM_DZ0.4KV">#REF!</definedName>
    <definedName name="phu_luc_vua">#REF!</definedName>
    <definedName name="PLKL">#REF!</definedName>
    <definedName name="PMS" localSheetId="0" hidden="1">{"'Sheet1'!$L$16"}</definedName>
    <definedName name="PMS" localSheetId="1" hidden="1">{"'Sheet1'!$L$16"}</definedName>
    <definedName name="PMS" hidden="1">{"'Sheet1'!$L$16"}</definedName>
    <definedName name="PRICE">#REF!</definedName>
    <definedName name="PRICE1">#REF!</definedName>
    <definedName name="_xlnm.Print_Area" localSheetId="0">'PB 1 DTTS'!$A$1:$AF$21</definedName>
    <definedName name="_xlnm.Print_Area" localSheetId="1">'PB 2 GNBV'!$A$1:$AF$28</definedName>
    <definedName name="_xlnm.Print_Area" localSheetId="2">'PB 3 NTM'!$A$1:$AF$17</definedName>
    <definedName name="_xlnm.Print_Area">#REF!</definedName>
    <definedName name="PRINT_AREA_MI" localSheetId="2">#REF!</definedName>
    <definedName name="PRINT_AREA_MI">#REF!</definedName>
    <definedName name="_xlnm.Print_Titles" localSheetId="0">'PB 1 DTTS'!$6:$7</definedName>
    <definedName name="_xlnm.Print_Titles" localSheetId="1">'PB 2 GNBV'!$6:$7</definedName>
    <definedName name="_xlnm.Print_Titles" localSheetId="2">'PB 3 NTM'!$6:$7</definedName>
    <definedName name="_xlnm.Print_Titles">#N/A</definedName>
    <definedName name="PRINT_TITLES_MI" localSheetId="2">#REF!</definedName>
    <definedName name="Print_Titles_MI">#REF!</definedName>
    <definedName name="PRINTA" localSheetId="2">#REF!</definedName>
    <definedName name="PRINTA">#REF!</definedName>
    <definedName name="PRINTB" localSheetId="2">#REF!</definedName>
    <definedName name="PRINTB">#REF!</definedName>
    <definedName name="PRINTC">#REF!</definedName>
    <definedName name="ProdForm" hidden="1">#REF!</definedName>
    <definedName name="Product" hidden="1">#REF!</definedName>
    <definedName name="PROPOSAL">#REF!</definedName>
    <definedName name="pt">#REF!</definedName>
    <definedName name="PT_Duong">#REF!</definedName>
    <definedName name="ptdg">#REF!</definedName>
    <definedName name="PTDG_cau">#REF!</definedName>
    <definedName name="PTNC">#REF!</definedName>
    <definedName name="pvd">#REF!</definedName>
    <definedName name="qa" localSheetId="0" hidden="1">{"'Sheet1'!$L$16"}</definedName>
    <definedName name="qa" localSheetId="1" hidden="1">{"'Sheet1'!$L$16"}</definedName>
    <definedName name="qa" hidden="1">{"'Sheet1'!$L$16"}</definedName>
    <definedName name="QL18CLBC" localSheetId="2">#REF!</definedName>
    <definedName name="QL18CLBC">#REF!</definedName>
    <definedName name="QL18conlai" localSheetId="2">#REF!</definedName>
    <definedName name="QL18conlai">#REF!</definedName>
    <definedName name="QQ" localSheetId="0" hidden="1">{"'Sheet1'!$L$16"}</definedName>
    <definedName name="QQ" localSheetId="1" hidden="1">{"'Sheet1'!$L$16"}</definedName>
    <definedName name="QQ" hidden="1">{"'Sheet1'!$L$16"}</definedName>
    <definedName name="qtdm">#REF!</definedName>
    <definedName name="quoan" localSheetId="0" hidden="1">{"'Sheet1'!$L$16"}</definedName>
    <definedName name="quoan" localSheetId="1" hidden="1">{"'Sheet1'!$L$16"}</definedName>
    <definedName name="quoan" hidden="1">{"'Sheet1'!$L$16"}</definedName>
    <definedName name="ra11p">#REF!</definedName>
    <definedName name="ra13p">#REF!</definedName>
    <definedName name="rack1">#REF!</definedName>
    <definedName name="rack2">#REF!</definedName>
    <definedName name="rack3">#REF!</definedName>
    <definedName name="rack4">#REF!</definedName>
    <definedName name="rate">14000</definedName>
    <definedName name="RCArea" hidden="1">#REF!</definedName>
    <definedName name="re" localSheetId="0" hidden="1">{"'Sheet1'!$L$16"}</definedName>
    <definedName name="re" localSheetId="1" hidden="1">{"'Sheet1'!$L$16"}</definedName>
    <definedName name="re" hidden="1">{"'Sheet1'!$L$16"}</definedName>
    <definedName name="_xlnm.Recorder">#REF!</definedName>
    <definedName name="RECOUT">#N/A</definedName>
    <definedName name="RFP003A">#REF!</definedName>
    <definedName name="RFP003B">#REF!</definedName>
    <definedName name="RFP003C">#REF!</definedName>
    <definedName name="RFP003D">#REF!</definedName>
    <definedName name="RFP003E">#REF!</definedName>
    <definedName name="RFP003F">#REF!</definedName>
    <definedName name="rong1">#REF!</definedName>
    <definedName name="rong2">#REF!</definedName>
    <definedName name="rong3">#REF!</definedName>
    <definedName name="rong4">#REF!</definedName>
    <definedName name="rong5">#REF!</definedName>
    <definedName name="rong6">#REF!</definedName>
    <definedName name="S.dinh">640</definedName>
    <definedName name="san" localSheetId="0" hidden="1">{"'Sheet1'!$L$16"}</definedName>
    <definedName name="san" localSheetId="1" hidden="1">{"'Sheet1'!$L$16"}</definedName>
    <definedName name="san" hidden="1">{"'Sheet1'!$L$16"}</definedName>
    <definedName name="sand">#REF!</definedName>
    <definedName name="sas" localSheetId="0" hidden="1">{"'Sheet1'!$L$16"}</definedName>
    <definedName name="sas" localSheetId="1" hidden="1">{"'Sheet1'!$L$16"}</definedName>
    <definedName name="sas" hidden="1">{"'Sheet1'!$L$16"}</definedName>
    <definedName name="SCH">#REF!</definedName>
    <definedName name="sd1p">#REF!</definedName>
    <definedName name="sd3p">#REF!</definedName>
    <definedName name="sdbv" localSheetId="0" hidden="1">{"'Sheet1'!$L$16"}</definedName>
    <definedName name="sdbv" localSheetId="1" hidden="1">{"'Sheet1'!$L$16"}</definedName>
    <definedName name="sdbv" hidden="1">{"'Sheet1'!$L$16"}</definedName>
    <definedName name="sdfsdfs" hidden="1">#REF!</definedName>
    <definedName name="SDMONG">#REF!</definedName>
    <definedName name="sencount" hidden="1">2</definedName>
    <definedName name="sfasf" hidden="1">#REF!</definedName>
    <definedName name="sfsd" localSheetId="0" hidden="1">{"'Sheet1'!$L$16"}</definedName>
    <definedName name="sfsd" localSheetId="1" hidden="1">{"'Sheet1'!$L$16"}</definedName>
    <definedName name="sfsd" hidden="1">{"'Sheet1'!$L$16"}</definedName>
    <definedName name="sho">#REF!</definedName>
    <definedName name="sht">#REF!</definedName>
    <definedName name="sht1p">#REF!</definedName>
    <definedName name="sht3p">#REF!</definedName>
    <definedName name="SIZE">#REF!</definedName>
    <definedName name="SL_CRD">#REF!</definedName>
    <definedName name="SL_CRS">#REF!</definedName>
    <definedName name="SL_CS">#REF!</definedName>
    <definedName name="SL_DD">#REF!</definedName>
    <definedName name="slg">#REF!</definedName>
    <definedName name="soc3p">#REF!</definedName>
    <definedName name="Soi">#REF!</definedName>
    <definedName name="soichon12">#REF!</definedName>
    <definedName name="soichon24">#REF!</definedName>
    <definedName name="soichon46">#REF!</definedName>
    <definedName name="solieu">#REF!</definedName>
    <definedName name="SORT">#REF!</definedName>
    <definedName name="Sosanh2" localSheetId="0" hidden="1">{"'Sheet1'!$L$16"}</definedName>
    <definedName name="Sosanh2" localSheetId="1" hidden="1">{"'Sheet1'!$L$16"}</definedName>
    <definedName name="Sosanh2" hidden="1">{"'Sheet1'!$L$16"}</definedName>
    <definedName name="Spanner_Auto_File">"C:\My Documents\tinh cdo.x2a"</definedName>
    <definedName name="SPEC" localSheetId="2">#REF!</definedName>
    <definedName name="SPEC">#REF!</definedName>
    <definedName name="SpecialPrice" hidden="1">#REF!</definedName>
    <definedName name="SPECSUMMARY" localSheetId="2">#REF!</definedName>
    <definedName name="SPECSUMMARY">#REF!</definedName>
    <definedName name="SS" localSheetId="0" hidden="1">{"'Sheet1'!$L$16"}</definedName>
    <definedName name="SS" localSheetId="1" hidden="1">{"'Sheet1'!$L$16"}</definedName>
    <definedName name="SS" hidden="1">{"'Sheet1'!$L$16"}</definedName>
    <definedName name="sss">#REF!</definedName>
    <definedName name="st1p">#REF!</definedName>
    <definedName name="st3p">#REF!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#REF!</definedName>
    <definedName name="sub">#REF!</definedName>
    <definedName name="SUMMARY">#REF!</definedName>
    <definedName name="sur">#REF!</definedName>
    <definedName name="t" localSheetId="0" hidden="1">{"'Sheet1'!$L$16"}</definedName>
    <definedName name="t" localSheetId="1" hidden="1">{"'Sheet1'!$L$16"}</definedName>
    <definedName name="t" hidden="1">{"'Sheet1'!$L$16"}</definedName>
    <definedName name="T.3" localSheetId="0" hidden="1">{"'Sheet1'!$L$16"}</definedName>
    <definedName name="T.3" localSheetId="1" hidden="1">{"'Sheet1'!$L$16"}</definedName>
    <definedName name="T.3" hidden="1">{"'Sheet1'!$L$16"}</definedName>
    <definedName name="t101p">#REF!</definedName>
    <definedName name="t103p">#REF!</definedName>
    <definedName name="t10m">#REF!</definedName>
    <definedName name="t10nc1p">#REF!</definedName>
    <definedName name="t10vl1p">#REF!</definedName>
    <definedName name="t121p">#REF!</definedName>
    <definedName name="t123p">#REF!</definedName>
    <definedName name="T12nc">#REF!</definedName>
    <definedName name="t12nc3p">#REF!</definedName>
    <definedName name="T12vc">#REF!</definedName>
    <definedName name="T12vl">#REF!</definedName>
    <definedName name="t141p">#REF!</definedName>
    <definedName name="t143p">#REF!</definedName>
    <definedName name="t7m">#REF!</definedName>
    <definedName name="t8m">#REF!</definedName>
    <definedName name="Tæng_c_ng_suÊt_hiÖn_t_i">"THOP"</definedName>
    <definedName name="TAMTINH">#REF!</definedName>
    <definedName name="Tang">100</definedName>
    <definedName name="tao" localSheetId="0" hidden="1">{"'Sheet1'!$L$16"}</definedName>
    <definedName name="tao" localSheetId="1" hidden="1">{"'Sheet1'!$L$16"}</definedName>
    <definedName name="tao" hidden="1">{"'Sheet1'!$L$16"}</definedName>
    <definedName name="TatBo" localSheetId="0" hidden="1">{"'Sheet1'!$L$16"}</definedName>
    <definedName name="TatBo" localSheetId="1" hidden="1">{"'Sheet1'!$L$16"}</definedName>
    <definedName name="TatBo" hidden="1">{"'Sheet1'!$L$16"}</definedName>
    <definedName name="TaxTV">10%</definedName>
    <definedName name="TaxXL">5%</definedName>
    <definedName name="TBA">#REF!</definedName>
    <definedName name="tbl_ProdInfo" hidden="1">#REF!</definedName>
    <definedName name="tbtram">#REF!</definedName>
    <definedName name="TBXD">#REF!</definedName>
    <definedName name="TC">#REF!</definedName>
    <definedName name="TC_NHANH1">#REF!</definedName>
    <definedName name="TD">#REF!</definedName>
    <definedName name="TD12vl">#REF!</definedName>
    <definedName name="TD1p1nc">#REF!</definedName>
    <definedName name="td1p1vc">#REF!</definedName>
    <definedName name="TD1p1vl">#REF!</definedName>
    <definedName name="td3p">#REF!</definedName>
    <definedName name="TDctnc">#REF!</definedName>
    <definedName name="TDctvc">#REF!</definedName>
    <definedName name="TDctvl">#REF!</definedName>
    <definedName name="tdia">#REF!</definedName>
    <definedName name="tdnc1p">#REF!</definedName>
    <definedName name="tdt">#REF!</definedName>
    <definedName name="tdtr2cnc">#REF!</definedName>
    <definedName name="tdtr2cvl">#REF!</definedName>
    <definedName name="tdvl1p">#REF!</definedName>
    <definedName name="tenck">#REF!</definedName>
    <definedName name="tha" localSheetId="0" hidden="1">{"'Sheet1'!$L$16"}</definedName>
    <definedName name="tha" localSheetId="1" hidden="1">{"'Sheet1'!$L$16"}</definedName>
    <definedName name="tha" hidden="1">{"'Sheet1'!$L$16"}</definedName>
    <definedName name="thang">#REF!</definedName>
    <definedName name="thang10" localSheetId="0" hidden="1">{"'Sheet1'!$L$16"}</definedName>
    <definedName name="thang10" localSheetId="1" hidden="1">{"'Sheet1'!$L$16"}</definedName>
    <definedName name="thang10" hidden="1">{"'Sheet1'!$L$16"}</definedName>
    <definedName name="thanh" localSheetId="0" hidden="1">{"'Sheet1'!$L$16"}</definedName>
    <definedName name="thanh" localSheetId="1" hidden="1">{"'Sheet1'!$L$16"}</definedName>
    <definedName name="thanh" hidden="1">{"'Sheet1'!$L$16"}</definedName>
    <definedName name="thanhtien">#REF!</definedName>
    <definedName name="THchon">#REF!</definedName>
    <definedName name="THDA_copy" localSheetId="0" hidden="1">{"'Sheet1'!$L$16"}</definedName>
    <definedName name="THDA_copy" localSheetId="1" hidden="1">{"'Sheet1'!$L$16"}</definedName>
    <definedName name="THDA_copy" hidden="1">{"'Sheet1'!$L$16"}</definedName>
    <definedName name="thdt">#REF!</definedName>
    <definedName name="THDT_HT_DAO_THUONG">#REF!</definedName>
    <definedName name="THDT_HT_XOM_NOI">#REF!</definedName>
    <definedName name="THDT_NPP_XOM_NOI">#REF!</definedName>
    <definedName name="THDT_TBA_XOM_NOI">#REF!</definedName>
    <definedName name="thepban">#REF!</definedName>
    <definedName name="thepgoc25_60">#REF!</definedName>
    <definedName name="thepgoc63_75">#REF!</definedName>
    <definedName name="thepgoc80_100">#REF!</definedName>
    <definedName name="thepma">10500</definedName>
    <definedName name="theptron12">#REF!</definedName>
    <definedName name="theptron14_22">#REF!</definedName>
    <definedName name="theptron6_8">#REF!</definedName>
    <definedName name="thetichck">#REF!</definedName>
    <definedName name="THGO1pnc">#REF!</definedName>
    <definedName name="thht">#REF!</definedName>
    <definedName name="THI">#REF!</definedName>
    <definedName name="THKL" localSheetId="0" hidden="1">{"'Sheet1'!$L$16"}</definedName>
    <definedName name="THKL" localSheetId="1" hidden="1">{"'Sheet1'!$L$16"}</definedName>
    <definedName name="THKL" hidden="1">{"'Sheet1'!$L$16"}</definedName>
    <definedName name="thkl2" localSheetId="0" hidden="1">{"'Sheet1'!$L$16"}</definedName>
    <definedName name="thkl2" localSheetId="1" hidden="1">{"'Sheet1'!$L$16"}</definedName>
    <definedName name="thkl2" hidden="1">{"'Sheet1'!$L$16"}</definedName>
    <definedName name="thkl3" localSheetId="0" hidden="1">{"'Sheet1'!$L$16"}</definedName>
    <definedName name="thkl3" localSheetId="1" hidden="1">{"'Sheet1'!$L$16"}</definedName>
    <definedName name="thkl3" hidden="1">{"'Sheet1'!$L$16"}</definedName>
    <definedName name="thkp3">#REF!</definedName>
    <definedName name="THOP">"THOP"</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t">#REF!</definedName>
    <definedName name="thu" localSheetId="0" hidden="1">{"'Sheet1'!$L$16"}</definedName>
    <definedName name="thu" localSheetId="1" hidden="1">{"'Sheet1'!$L$16"}</definedName>
    <definedName name="thu" hidden="1">{"'Sheet1'!$L$16"}</definedName>
    <definedName name="thue">6</definedName>
    <definedName name="thuy" localSheetId="0" hidden="1">{"'Sheet1'!$L$16"}</definedName>
    <definedName name="thuy" localSheetId="1" hidden="1">{"'Sheet1'!$L$16"}</definedName>
    <definedName name="thuy" hidden="1">{"'Sheet1'!$L$16"}</definedName>
    <definedName name="THXD2" localSheetId="0" hidden="1">{"'Sheet1'!$L$16"}</definedName>
    <definedName name="THXD2" localSheetId="1" hidden="1">{"'Sheet1'!$L$16"}</definedName>
    <definedName name="THXD2" hidden="1">{"'Sheet1'!$L$16"}</definedName>
    <definedName name="Tien" localSheetId="2">#REF!</definedName>
    <definedName name="Tien">#REF!</definedName>
    <definedName name="TIENLUONG">#REF!</definedName>
    <definedName name="Tiepdiama">9500</definedName>
    <definedName name="TIEU_HAO_VAT_TU_DZ0.4KV">#REF!</definedName>
    <definedName name="TIEU_HAO_VAT_TU_DZ22KV">#REF!</definedName>
    <definedName name="TIEU_HAO_VAT_TU_TBA">#REF!</definedName>
    <definedName name="TIT">#REF!</definedName>
    <definedName name="TITAN">#REF!</definedName>
    <definedName name="tk">#REF!</definedName>
    <definedName name="TKP">#REF!</definedName>
    <definedName name="TKYB">"TKYB"</definedName>
    <definedName name="TLAC120">#REF!</definedName>
    <definedName name="TLAC35">#REF!</definedName>
    <definedName name="TLAC50">#REF!</definedName>
    <definedName name="TLAC70">#REF!</definedName>
    <definedName name="TLAC95">#REF!</definedName>
    <definedName name="Tle">#REF!</definedName>
    <definedName name="TONG_GIA_TRI_CONG_TRINH">#REF!</definedName>
    <definedName name="TONG_HOP_THI_NGHIEM_DZ0.4KV">#REF!</definedName>
    <definedName name="TONG_HOP_THI_NGHIEM_DZ22KV">#REF!</definedName>
    <definedName name="TONG_KE_TBA">#REF!</definedName>
    <definedName name="tongbt">#REF!</definedName>
    <definedName name="tongcong">#REF!</definedName>
    <definedName name="tongdientich">#REF!</definedName>
    <definedName name="TONGDUTOAN">#REF!</definedName>
    <definedName name="tonghop" localSheetId="0" hidden="1">{"'Sheet1'!$L$16"}</definedName>
    <definedName name="tonghop" localSheetId="1" hidden="1">{"'Sheet1'!$L$16"}</definedName>
    <definedName name="Tonghop" localSheetId="2">#REF!</definedName>
    <definedName name="tonghop" hidden="1">{"'Sheet1'!$L$16"}</definedName>
    <definedName name="tongthep">#REF!</definedName>
    <definedName name="tongthetich">#REF!</definedName>
    <definedName name="Tonmai">#REF!</definedName>
    <definedName name="TPCP" localSheetId="0" hidden="1">{"'Sheet1'!$L$16"}</definedName>
    <definedName name="TPCP" localSheetId="1" hidden="1">{"'Sheet1'!$L$16"}</definedName>
    <definedName name="TPCP" hidden="1">{"'Sheet1'!$L$16"}</definedName>
    <definedName name="TPLRP">#REF!</definedName>
    <definedName name="Tra_DM_su_dung">#REF!</definedName>
    <definedName name="Tra_don_gia_KS">#REF!</definedName>
    <definedName name="Tra_DTCT">#REF!</definedName>
    <definedName name="Tra_tim_hang_mucPT_trung">#REF!</definedName>
    <definedName name="Tra_TL">#REF!</definedName>
    <definedName name="Tra_ty_le2">#REF!</definedName>
    <definedName name="Tra_ty_le3">#REF!</definedName>
    <definedName name="Tra_ty_le4">#REF!</definedName>
    <definedName name="Tra_ty_le5">#REF!</definedName>
    <definedName name="TRADE2">#REF!</definedName>
    <definedName name="TRAM">#REF!</definedName>
    <definedName name="trang" localSheetId="0" hidden="1">{#N/A,#N/A,FALSE,"Chi tiÆt"}</definedName>
    <definedName name="trang" localSheetId="1" hidden="1">{#N/A,#N/A,FALSE,"Chi tiÆt"}</definedName>
    <definedName name="trang" hidden="1">{#N/A,#N/A,FALSE,"Chi tiÆt"}</definedName>
    <definedName name="trt">#REF!</definedName>
    <definedName name="TT_1P">#REF!</definedName>
    <definedName name="TT_3p">#REF!</definedName>
    <definedName name="TTDD1P">#REF!</definedName>
    <definedName name="TTDKKH">#REF!</definedName>
    <definedName name="tthi">#REF!</definedName>
    <definedName name="ttronmk">#REF!</definedName>
    <definedName name="ttttt" localSheetId="0" hidden="1">{"'Sheet1'!$L$16"}</definedName>
    <definedName name="ttttt" localSheetId="1" hidden="1">{"'Sheet1'!$L$16"}</definedName>
    <definedName name="ttttt" hidden="1">{"'Sheet1'!$L$16"}</definedName>
    <definedName name="TTTTTTTTT" localSheetId="0" hidden="1">{"'Sheet1'!$L$16"}</definedName>
    <definedName name="TTTTTTTTT" localSheetId="1" hidden="1">{"'Sheet1'!$L$16"}</definedName>
    <definedName name="TTTTTTTTT" hidden="1">{"'Sheet1'!$L$16"}</definedName>
    <definedName name="ttttttttttt" localSheetId="0" hidden="1">{"'Sheet1'!$L$16"}</definedName>
    <definedName name="ttttttttttt" localSheetId="1" hidden="1">{"'Sheet1'!$L$16"}</definedName>
    <definedName name="ttttttttttt" hidden="1">{"'Sheet1'!$L$16"}</definedName>
    <definedName name="tttttttttttt" localSheetId="0" hidden="1">{"'Sheet1'!$L$16"}</definedName>
    <definedName name="tttttttttttt" localSheetId="1" hidden="1">{"'Sheet1'!$L$16"}</definedName>
    <definedName name="tttttttttttt" hidden="1">{"'Sheet1'!$L$16"}</definedName>
    <definedName name="tuyen" localSheetId="0" hidden="1">{"'Sheet1'!$L$16"}</definedName>
    <definedName name="tuyen" localSheetId="1" hidden="1">{"'Sheet1'!$L$16"}</definedName>
    <definedName name="tuyen" hidden="1">{"'Sheet1'!$L$16"}</definedName>
    <definedName name="tuyennhanh" localSheetId="0" hidden="1">{"'Sheet1'!$L$16"}</definedName>
    <definedName name="tuyennhanh" localSheetId="1" hidden="1">{"'Sheet1'!$L$16"}</definedName>
    <definedName name="tuyennhanh" hidden="1">{"'Sheet1'!$L$16"}</definedName>
    <definedName name="tuynen" localSheetId="0" hidden="1">{"'Sheet1'!$L$16"}</definedName>
    <definedName name="tuynen" localSheetId="1" hidden="1">{"'Sheet1'!$L$16"}</definedName>
    <definedName name="tuynen" hidden="1">{"'Sheet1'!$L$16"}</definedName>
    <definedName name="tv75nc">#REF!</definedName>
    <definedName name="tv75vl">#REF!</definedName>
    <definedName name="ty_le">#REF!</definedName>
    <definedName name="ty_le_BTN">#REF!</definedName>
    <definedName name="Ty_le1">#REF!</definedName>
    <definedName name="u" localSheetId="0" hidden="1">{"'Sheet1'!$L$16"}</definedName>
    <definedName name="u" localSheetId="1" hidden="1">{"'Sheet1'!$L$16"}</definedName>
    <definedName name="u" hidden="1">{"'Sheet1'!$L$16"}</definedName>
    <definedName name="ư" localSheetId="0" hidden="1">{"'Sheet1'!$L$16"}</definedName>
    <definedName name="ư" localSheetId="1" hidden="1">{"'Sheet1'!$L$16"}</definedName>
    <definedName name="ư" hidden="1">{"'Sheet1'!$L$16"}</definedName>
    <definedName name="ươpkhgbvcxz" localSheetId="0" hidden="1">{"'Sheet1'!$L$16"}</definedName>
    <definedName name="ươpkhgbvcxz" localSheetId="1" hidden="1">{"'Sheet1'!$L$16"}</definedName>
    <definedName name="ươpkhgbvcxz" hidden="1">{"'Sheet1'!$L$16"}</definedName>
    <definedName name="upnoc">#REF!</definedName>
    <definedName name="uu">#REF!</definedName>
    <definedName name="v" localSheetId="0" hidden="1">{"'Sheet1'!$L$16"}</definedName>
    <definedName name="v" localSheetId="1" hidden="1">{"'Sheet1'!$L$16"}</definedName>
    <definedName name="v" hidden="1">{"'Sheet1'!$L$16"}</definedName>
    <definedName name="VAÄT_LIEÄU">"nhandongia"</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N_CHUYEN_DUONG_DAI_DZ0.4KV">#REF!</definedName>
    <definedName name="VAN_CHUYEN_DUONG_DAI_DZ22KV">#REF!</definedName>
    <definedName name="VAN_CHUYEN_VAT_TU_CHUNG">#REF!</definedName>
    <definedName name="VAN_TRUNG_CHUYEN_VAT_TU_CHUNG">#REF!</definedName>
    <definedName name="VARIINST">#REF!</definedName>
    <definedName name="VARIPURC">#REF!</definedName>
    <definedName name="vat">#REF!</definedName>
    <definedName name="VAT_LIEU_DEN_CHAN_CONG_TRINH">#REF!</definedName>
    <definedName name="VATM" localSheetId="0" hidden="1">{"'Sheet1'!$L$16"}</definedName>
    <definedName name="VATM" localSheetId="1" hidden="1">{"'Sheet1'!$L$16"}</definedName>
    <definedName name="VATM" hidden="1">{"'Sheet1'!$L$16"}</definedName>
    <definedName name="vbtchongnuocm300">#REF!</definedName>
    <definedName name="vbtm150">#REF!</definedName>
    <definedName name="vbtm300">#REF!</definedName>
    <definedName name="vbtm400">#REF!</definedName>
    <definedName name="vccot">#REF!</definedName>
    <definedName name="vcdc">#REF!</definedName>
    <definedName name="VCHT">#REF!</definedName>
    <definedName name="vcoto" localSheetId="0" hidden="1">{"'Sheet1'!$L$16"}</definedName>
    <definedName name="vcoto" localSheetId="1" hidden="1">{"'Sheet1'!$L$16"}</definedName>
    <definedName name="vcoto" hidden="1">{"'Sheet1'!$L$16"}</definedName>
    <definedName name="vct">#REF!</definedName>
    <definedName name="VCTT">#REF!</definedName>
    <definedName name="VCVBT1">#REF!</definedName>
    <definedName name="VCVBT2">#REF!</definedName>
    <definedName name="vd3p">#REF!</definedName>
    <definedName name="vdv" hidden="1">#N/A</definedName>
    <definedName name="vgk">#REF!</definedName>
    <definedName name="vgt">#REF!</definedName>
    <definedName name="VH" localSheetId="0" hidden="1">{"'Sheet1'!$L$16"}</definedName>
    <definedName name="VH" localSheetId="1" hidden="1">{"'Sheet1'!$L$16"}</definedName>
    <definedName name="VH" hidden="1">{"'Sheet1'!$L$16"}</definedName>
    <definedName name="Viet" localSheetId="0" hidden="1">{"'Sheet1'!$L$16"}</definedName>
    <definedName name="Viet" localSheetId="1" hidden="1">{"'Sheet1'!$L$16"}</definedName>
    <definedName name="Viet" hidden="1">{"'Sheet1'!$L$16"}</definedName>
    <definedName name="vkcauthang">#REF!</definedName>
    <definedName name="vksan">#REF!</definedName>
    <definedName name="vl">#REF!</definedName>
    <definedName name="vl3p">#REF!</definedName>
    <definedName name="vlct" localSheetId="0" hidden="1">{"'Sheet1'!$L$16"}</definedName>
    <definedName name="vlct" localSheetId="1" hidden="1">{"'Sheet1'!$L$16"}</definedName>
    <definedName name="vlct" hidden="1">{"'Sheet1'!$L$16"}</definedName>
    <definedName name="VLCT3p">#REF!</definedName>
    <definedName name="vldg">#REF!</definedName>
    <definedName name="vldn400">#REF!</definedName>
    <definedName name="vldn600">#REF!</definedName>
    <definedName name="VLIEU">#REF!</definedName>
    <definedName name="VLM">#REF!</definedName>
    <definedName name="vltram">#REF!</definedName>
    <definedName name="vr3p">#REF!</definedName>
    <definedName name="W">#REF!</definedName>
    <definedName name="WIRE1">5</definedName>
    <definedName name="wr" localSheetId="0" hidden="1">{#N/A,#N/A,FALSE,"Chi tiÆt"}</definedName>
    <definedName name="wr" localSheetId="1" hidden="1">{#N/A,#N/A,FALSE,"Chi tiÆt"}</definedName>
    <definedName name="wr" hidden="1">{#N/A,#N/A,FALSE,"Chi tiÆt"}</definedName>
    <definedName name="wrn.aaa." localSheetId="0" hidden="1">{#N/A,#N/A,FALSE,"Sheet1";#N/A,#N/A,FALSE,"Sheet1";#N/A,#N/A,FALSE,"Sheet1"}</definedName>
    <definedName name="wrn.aaa." localSheetId="1" hidden="1">{#N/A,#N/A,FALSE,"Sheet1";#N/A,#N/A,FALSE,"Sheet1";#N/A,#N/A,FALSE,"Sheet1"}</definedName>
    <definedName name="wrn.aaa." hidden="1">{#N/A,#N/A,FALSE,"Sheet1";#N/A,#N/A,FALSE,"Sheet1";#N/A,#N/A,FALSE,"Sheet1"}</definedName>
    <definedName name="wrn.aaa.1" localSheetId="0" hidden="1">{#N/A,#N/A,FALSE,"Sheet1";#N/A,#N/A,FALSE,"Sheet1";#N/A,#N/A,FALSE,"Sheet1"}</definedName>
    <definedName name="wrn.aaa.1" localSheetId="1" hidden="1">{#N/A,#N/A,FALSE,"Sheet1";#N/A,#N/A,FALSE,"Sheet1";#N/A,#N/A,FALSE,"Sheet1"}</definedName>
    <definedName name="wrn.aaa.1" hidden="1">{#N/A,#N/A,FALSE,"Sheet1";#N/A,#N/A,FALSE,"Sheet1";#N/A,#N/A,FALSE,"Sheet1"}</definedName>
    <definedName name="wrn.Bang._.ke._.nhan._.hang." localSheetId="0" hidden="1">{#N/A,#N/A,FALSE,"Ke khai NH"}</definedName>
    <definedName name="wrn.Bang._.ke._.nhan._.hang." localSheetId="1" hidden="1">{#N/A,#N/A,FALSE,"Ke khai NH"}</definedName>
    <definedName name="wrn.Bang._.ke._.nhan._.hang." hidden="1">{#N/A,#N/A,FALSE,"Ke khai NH"}</definedName>
    <definedName name="wrn.Che._.do._.duoc._.huong." localSheetId="0" hidden="1">{#N/A,#N/A,FALSE,"BN (2)"}</definedName>
    <definedName name="wrn.Che._.do._.duoc._.huong." localSheetId="1" hidden="1">{#N/A,#N/A,FALSE,"BN (2)"}</definedName>
    <definedName name="wrn.Che._.do._.duoc._.huong." hidden="1">{#N/A,#N/A,FALSE,"BN (2)"}</definedName>
    <definedName name="wrn.chi._.tiÆt." localSheetId="0" hidden="1">{#N/A,#N/A,FALSE,"Chi tiÆt"}</definedName>
    <definedName name="wrn.chi._.tiÆt." localSheetId="1" hidden="1">{#N/A,#N/A,FALSE,"Chi tiÆt"}</definedName>
    <definedName name="wrn.chi._.tiÆt." hidden="1">{#N/A,#N/A,FALSE,"Chi tiÆt"}</definedName>
    <definedName name="wrn.cong." localSheetId="0" hidden="1">{#N/A,#N/A,FALSE,"Sheet1"}</definedName>
    <definedName name="wrn.cong." localSheetId="1" hidden="1">{#N/A,#N/A,FALSE,"Sheet1"}</definedName>
    <definedName name="wrn.cong." hidden="1">{#N/A,#N/A,FALSE,"Sheet1"}</definedName>
    <definedName name="wrn.Giáy._.bao._.no." localSheetId="0" hidden="1">{#N/A,#N/A,FALSE,"BN"}</definedName>
    <definedName name="wrn.Giáy._.bao._.no." localSheetId="1" hidden="1">{#N/A,#N/A,FALSE,"BN"}</definedName>
    <definedName name="wrn.Giáy._.bao._.no." hidden="1">{#N/A,#N/A,FALSE,"BN"}</definedName>
    <definedName name="wrn.Report." localSheetId="0" hidden="1">{"Offgrid",#N/A,FALSE,"OFFGRID";"Region",#N/A,FALSE,"REGION";"Offgrid -2",#N/A,FALSE,"OFFGRID";"WTP",#N/A,FALSE,"WTP";"WTP -2",#N/A,FALSE,"WTP";"Project",#N/A,FALSE,"PROJECT";"Summary -2",#N/A,FALSE,"SUMMARY"}</definedName>
    <definedName name="wrn.Report." localSheetId="1"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vd." localSheetId="0" hidden="1">{#N/A,#N/A,TRUE,"BT M200 da 10x20"}</definedName>
    <definedName name="wrn.vd." localSheetId="1" hidden="1">{#N/A,#N/A,TRUE,"BT M200 da 10x20"}</definedName>
    <definedName name="wrn.vd." hidden="1">{#N/A,#N/A,TRUE,"BT M200 da 10x20"}</definedName>
    <definedName name="wrnf.report" localSheetId="0" hidden="1">{"Offgrid",#N/A,FALSE,"OFFGRID";"Region",#N/A,FALSE,"REGION";"Offgrid -2",#N/A,FALSE,"OFFGRID";"WTP",#N/A,FALSE,"WTP";"WTP -2",#N/A,FALSE,"WTP";"Project",#N/A,FALSE,"PROJECT";"Summary -2",#N/A,FALSE,"SUMMARY"}</definedName>
    <definedName name="wrnf.report" localSheetId="1"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X" localSheetId="2">#REF!</definedName>
    <definedName name="X">#REF!</definedName>
    <definedName name="x1pind">#REF!</definedName>
    <definedName name="X1pINDnc">#REF!</definedName>
    <definedName name="X1pINDvc">#REF!</definedName>
    <definedName name="X1pINDvl">#REF!</definedName>
    <definedName name="x1ping">#REF!</definedName>
    <definedName name="X1pINGnc">#REF!</definedName>
    <definedName name="X1pINGvc">#REF!</definedName>
    <definedName name="X1pINGvl">#REF!</definedName>
    <definedName name="x1pint">#REF!</definedName>
    <definedName name="XBCNCKT">5600</definedName>
    <definedName name="XCCT">0.5</definedName>
    <definedName name="xd0.6">#REF!</definedName>
    <definedName name="xd1.3">#REF!</definedName>
    <definedName name="xd1.5">#REF!</definedName>
    <definedName name="xfco">#REF!</definedName>
    <definedName name="xfco3p">#REF!</definedName>
    <definedName name="XFCOnc">#REF!</definedName>
    <definedName name="xfcotnc">#REF!</definedName>
    <definedName name="xfcotvl">#REF!</definedName>
    <definedName name="XFCOvl">#REF!</definedName>
    <definedName name="xgc100">#REF!</definedName>
    <definedName name="xgc150">#REF!</definedName>
    <definedName name="xgc200">#REF!</definedName>
    <definedName name="xh">#REF!</definedName>
    <definedName name="xhn">#REF!</definedName>
    <definedName name="xig">#REF!</definedName>
    <definedName name="xig1">#REF!</definedName>
    <definedName name="xig1p">#REF!</definedName>
    <definedName name="xig3p">#REF!</definedName>
    <definedName name="XIGnc">#REF!</definedName>
    <definedName name="XIGvc">#REF!</definedName>
    <definedName name="XIGvl">#REF!</definedName>
    <definedName name="ximang">#REF!</definedName>
    <definedName name="xin">#REF!</definedName>
    <definedName name="xin190">#REF!</definedName>
    <definedName name="xin1903p">#REF!</definedName>
    <definedName name="xin3p">#REF!</definedName>
    <definedName name="xind">#REF!</definedName>
    <definedName name="xind1p">#REF!</definedName>
    <definedName name="xind3p">#REF!</definedName>
    <definedName name="xindnc1p">#REF!</definedName>
    <definedName name="xindvl1p">#REF!</definedName>
    <definedName name="xing1p">#REF!</definedName>
    <definedName name="xingnc1p">#REF!</definedName>
    <definedName name="xingvl1p">#REF!</definedName>
    <definedName name="XINnc">#REF!</definedName>
    <definedName name="xint1p">#REF!</definedName>
    <definedName name="XINvc">#REF!</definedName>
    <definedName name="XINvl">#REF!</definedName>
    <definedName name="xit">#REF!</definedName>
    <definedName name="xit1">#REF!</definedName>
    <definedName name="xit1p">#REF!</definedName>
    <definedName name="xit3p">#REF!</definedName>
    <definedName name="XITnc">#REF!</definedName>
    <definedName name="XITvc">#REF!</definedName>
    <definedName name="XITvl">#REF!</definedName>
    <definedName name="xk0.6">#REF!</definedName>
    <definedName name="xk1.3">#REF!</definedName>
    <definedName name="xk1.5">#REF!</definedName>
    <definedName name="xld1.4">#REF!</definedName>
    <definedName name="xlk1.4">#REF!</definedName>
    <definedName name="xls" localSheetId="0" hidden="1">{"'Sheet1'!$L$16"}</definedName>
    <definedName name="xls" localSheetId="1" hidden="1">{"'Sheet1'!$L$16"}</definedName>
    <definedName name="xls" hidden="1">{"'Sheet1'!$L$16"}</definedName>
    <definedName name="xlttbninh" localSheetId="0" hidden="1">{"'Sheet1'!$L$16"}</definedName>
    <definedName name="xlttbninh" localSheetId="1" hidden="1">{"'Sheet1'!$L$16"}</definedName>
    <definedName name="xlttbninh" hidden="1">{"'Sheet1'!$L$16"}</definedName>
    <definedName name="XM">#REF!</definedName>
    <definedName name="xmcax">#REF!</definedName>
    <definedName name="xn">#REF!</definedName>
    <definedName name="XTKKTTC">7500</definedName>
    <definedName name="xx">#REF!</definedName>
    <definedName name="y">#REF!</definedName>
    <definedName name="z">#REF!</definedName>
    <definedName name="ZXD">#REF!</definedName>
    <definedName name="ZYX">#REF!</definedName>
    <definedName name="ZZZ">#REF!</definedName>
  </definedNames>
  <calcPr calcId="19102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1" i="16"/>
  <c r="AC11"/>
  <c r="AB13"/>
  <c r="Z13"/>
  <c r="AB12"/>
  <c r="Z12"/>
  <c r="AB14" i="12" l="1"/>
  <c r="Z14"/>
  <c r="AE8"/>
  <c r="AD8"/>
  <c r="AC8"/>
  <c r="AB8"/>
  <c r="AA8"/>
  <c r="Z8"/>
  <c r="AB27" i="17"/>
  <c r="AC26"/>
  <c r="AB26"/>
  <c r="AC24"/>
  <c r="AB24"/>
  <c r="AA24"/>
  <c r="AB23"/>
  <c r="AC22"/>
  <c r="AB22"/>
  <c r="Z22" s="1"/>
  <c r="AA21"/>
  <c r="AC21" s="1"/>
  <c r="AC20"/>
  <c r="AA20"/>
  <c r="AA10" s="1"/>
  <c r="AA9" s="1"/>
  <c r="AA8" s="1"/>
  <c r="AE10"/>
  <c r="AE9" s="1"/>
  <c r="AE8" s="1"/>
  <c r="AD10"/>
  <c r="AD9" s="1"/>
  <c r="AD8" s="1"/>
  <c r="AE21" i="16"/>
  <c r="AE20" s="1"/>
  <c r="AD21"/>
  <c r="AD20" s="1"/>
  <c r="AA21"/>
  <c r="AA20" s="1"/>
  <c r="AB18"/>
  <c r="Z18"/>
  <c r="AE18"/>
  <c r="AD18"/>
  <c r="AC18"/>
  <c r="AA18"/>
  <c r="AB15"/>
  <c r="Z15"/>
  <c r="AB14"/>
  <c r="Z14"/>
  <c r="Z11" s="1"/>
  <c r="AE11"/>
  <c r="AE10" s="1"/>
  <c r="AD11"/>
  <c r="AA10"/>
  <c r="AE9"/>
  <c r="AD9"/>
  <c r="M22" i="17"/>
  <c r="L22"/>
  <c r="J22" s="1"/>
  <c r="K21"/>
  <c r="M21" s="1"/>
  <c r="M20"/>
  <c r="K20"/>
  <c r="L20" s="1"/>
  <c r="J20" s="1"/>
  <c r="L19" i="16"/>
  <c r="J19"/>
  <c r="AB11" l="1"/>
  <c r="AC10"/>
  <c r="Z10"/>
  <c r="AB10"/>
  <c r="AB21"/>
  <c r="AB20" s="1"/>
  <c r="AC10" i="17"/>
  <c r="AC9" s="1"/>
  <c r="AC8" s="1"/>
  <c r="AB20"/>
  <c r="AA8" i="16"/>
  <c r="AC21"/>
  <c r="AC20" s="1"/>
  <c r="AD8"/>
  <c r="AE8"/>
  <c r="Z21"/>
  <c r="Z20" s="1"/>
  <c r="AD10"/>
  <c r="L27" i="17"/>
  <c r="M26"/>
  <c r="L26"/>
  <c r="M24"/>
  <c r="L24"/>
  <c r="K24"/>
  <c r="AI24" s="1"/>
  <c r="L23"/>
  <c r="AB8" i="16" l="1"/>
  <c r="AC8"/>
  <c r="Z8"/>
  <c r="AB10" i="17"/>
  <c r="AB9" s="1"/>
  <c r="AB8" s="1"/>
  <c r="Z20"/>
  <c r="Z10" s="1"/>
  <c r="Z9" s="1"/>
  <c r="Z8" s="1"/>
  <c r="O8" i="12"/>
  <c r="N8"/>
  <c r="N10" i="17"/>
  <c r="K8" i="12"/>
  <c r="M8"/>
  <c r="L14"/>
  <c r="L8" s="1"/>
  <c r="J14"/>
  <c r="J8" s="1"/>
  <c r="O21" i="16" l="1"/>
  <c r="N21"/>
  <c r="K21"/>
  <c r="J21" l="1"/>
  <c r="M21"/>
  <c r="L21"/>
  <c r="O9" l="1"/>
  <c r="O11"/>
  <c r="O18"/>
  <c r="N11"/>
  <c r="O10" i="17"/>
  <c r="O9" l="1"/>
  <c r="O8" s="1"/>
  <c r="N9"/>
  <c r="N8" s="1"/>
  <c r="K10" l="1"/>
  <c r="K9" s="1"/>
  <c r="K8" s="1"/>
  <c r="M10"/>
  <c r="M9" s="1"/>
  <c r="M8" s="1"/>
  <c r="J10" l="1"/>
  <c r="J9" s="1"/>
  <c r="J8" s="1"/>
  <c r="L10"/>
  <c r="L9" s="1"/>
  <c r="L8" s="1"/>
  <c r="J20" i="16" l="1"/>
  <c r="N20"/>
  <c r="K20"/>
  <c r="O20"/>
  <c r="N18"/>
  <c r="M18"/>
  <c r="K18"/>
  <c r="L17"/>
  <c r="J17"/>
  <c r="L16"/>
  <c r="J16"/>
  <c r="L15"/>
  <c r="J15"/>
  <c r="L14"/>
  <c r="J14"/>
  <c r="O10"/>
  <c r="N10"/>
  <c r="K11"/>
  <c r="K10" s="1"/>
  <c r="N9"/>
  <c r="J11" l="1"/>
  <c r="J10" s="1"/>
  <c r="M11"/>
  <c r="M10" s="1"/>
  <c r="K8"/>
  <c r="L18"/>
  <c r="O8"/>
  <c r="L11"/>
  <c r="L10" s="1"/>
  <c r="J18"/>
  <c r="N8"/>
  <c r="M20"/>
  <c r="L20"/>
  <c r="M8" l="1"/>
  <c r="J8"/>
  <c r="L8"/>
  <c r="E11" i="8" l="1"/>
  <c r="F11"/>
  <c r="G11"/>
  <c r="H11"/>
  <c r="E15"/>
  <c r="F15"/>
  <c r="G15"/>
  <c r="H15"/>
  <c r="E18"/>
  <c r="F18"/>
  <c r="G18"/>
  <c r="H18"/>
  <c r="E9"/>
  <c r="F9"/>
  <c r="G9"/>
  <c r="H9"/>
  <c r="C10"/>
  <c r="C12"/>
  <c r="C13"/>
  <c r="C14"/>
  <c r="C16"/>
  <c r="C17"/>
  <c r="C19"/>
  <c r="C20"/>
  <c r="C7"/>
  <c r="G6" l="1"/>
  <c r="F6"/>
  <c r="E6"/>
  <c r="H6"/>
  <c r="I8"/>
  <c r="C8" s="1"/>
  <c r="I18" l="1"/>
  <c r="J18"/>
  <c r="K18"/>
  <c r="L18"/>
  <c r="M18"/>
  <c r="N18"/>
  <c r="O18"/>
  <c r="P18"/>
  <c r="Q18"/>
  <c r="D18"/>
  <c r="I15"/>
  <c r="J15"/>
  <c r="K15"/>
  <c r="L15"/>
  <c r="M15"/>
  <c r="N15"/>
  <c r="O15"/>
  <c r="P15"/>
  <c r="Q15"/>
  <c r="D15"/>
  <c r="I11"/>
  <c r="J11"/>
  <c r="K11"/>
  <c r="L11"/>
  <c r="M11"/>
  <c r="N11"/>
  <c r="O11"/>
  <c r="P11"/>
  <c r="Q11"/>
  <c r="D11"/>
  <c r="I9"/>
  <c r="J9"/>
  <c r="K9"/>
  <c r="L9"/>
  <c r="M9"/>
  <c r="N9"/>
  <c r="O9"/>
  <c r="P9"/>
  <c r="Q9"/>
  <c r="D9"/>
  <c r="P6" l="1"/>
  <c r="M6"/>
  <c r="N6"/>
  <c r="Q6"/>
  <c r="J6"/>
  <c r="C15"/>
  <c r="I6"/>
  <c r="C11"/>
  <c r="C18"/>
  <c r="D6"/>
  <c r="C9"/>
  <c r="O6"/>
  <c r="L6"/>
  <c r="K6"/>
  <c r="C6" l="1"/>
</calcChain>
</file>

<file path=xl/sharedStrings.xml><?xml version="1.0" encoding="utf-8"?>
<sst xmlns="http://schemas.openxmlformats.org/spreadsheetml/2006/main" count="762" uniqueCount="245">
  <si>
    <t>TT</t>
  </si>
  <si>
    <t>Ghi chú</t>
  </si>
  <si>
    <t>DỰ KIẾN KINH PHÍ THỰC HIỆN CHƯƠNG TRÌNH MỤC TIÊU QUỐC GIA GIẢM NGHÈO BỀN VỮNG NĂM 2022
 TRÊN ĐỊA BÀN TỈNH KON TUM</t>
  </si>
  <si>
    <t>TỔNG SỐ</t>
  </si>
  <si>
    <t>I</t>
  </si>
  <si>
    <t>Dự án 1: Hỗ trợ đầu tư phát triển hạ tầng kinh tế - xã hội các huyện nghèo</t>
  </si>
  <si>
    <t>I.1</t>
  </si>
  <si>
    <t>Tiểu dự án 1: Hỗ trợ đầu tư phát triển hạ tầng kinh tế - xã hội các huyện nghèo</t>
  </si>
  <si>
    <t>II</t>
  </si>
  <si>
    <t>Dự án 2: Đa dạng hóa sinh kế, phát triển mô hình giảm nghèo</t>
  </si>
  <si>
    <t>III</t>
  </si>
  <si>
    <t>Dự án 3: Hỗ trợ phát triển sản xuất, cải thiện dinh dưỡng</t>
  </si>
  <si>
    <t>IV</t>
  </si>
  <si>
    <t>Dự án 4: Phát triển giáo dục nghề nghiệp, việc làm bền vững</t>
  </si>
  <si>
    <t>VI</t>
  </si>
  <si>
    <t>Dự án 6: Truyền thông và giảm nghèo về thông tin</t>
  </si>
  <si>
    <t>Tiểu dự án 1: Giảm nghèo về thông tin</t>
  </si>
  <si>
    <t>Tiểu dự án 2: Truyền thông về giảm nghèo đa chiều</t>
  </si>
  <si>
    <t>Dự án 7: Nâng cao năng lực và giám sát, đánh giá Chương trình</t>
  </si>
  <si>
    <t>Tiểu dự án 1: Nâng cao năng lực thực hiện Chương trình</t>
  </si>
  <si>
    <t>Tiểu dự án 2: Giám sát, đánh giá</t>
  </si>
  <si>
    <t>Tổng cộng</t>
  </si>
  <si>
    <t>Danh mục dự án/công trình</t>
  </si>
  <si>
    <t>STT</t>
  </si>
  <si>
    <t>Địa điểm xây dựng</t>
  </si>
  <si>
    <t xml:space="preserve">Đường vào nghĩa trang thôn 1 xã Ia Dom </t>
  </si>
  <si>
    <t>Đường GTNT thôn 4 (Điểm dân cư số 11 C.Ty CP Sâm Ngọc Linh)</t>
  </si>
  <si>
    <t>Đường GTNT thôn 3 ( Điểm dân cư số 7 mở rộng)</t>
  </si>
  <si>
    <t>Đường giao thông thôn đi bến đò làng Dom thôn 9, xã Ia Tơi</t>
  </si>
  <si>
    <t>Đầu tư Trường mầm non khu trung tâm hành chính huyện</t>
  </si>
  <si>
    <t>Đầu tư Trường TH-THCS khu trung tâm hành chính huyện</t>
  </si>
  <si>
    <t>Nghĩa trang nhân dân huyện</t>
  </si>
  <si>
    <t>Nhà văn hóa thể thao và sân vận động trung tâm huyện</t>
  </si>
  <si>
    <t>Cầu suối đá huyện</t>
  </si>
  <si>
    <t>Tiểu dự án 1: Phát triển giáo dục nghề nghiệp vùng nghèo, vùng khó khăn</t>
  </si>
  <si>
    <t>Tiểu dự án 3: Hỗ trợ việc làm bền vững</t>
  </si>
  <si>
    <t>Dự án 1: Giải quyết tình trạng thiếu đất ở, nhà ở, đất sản xuất, nước sinh hoạt</t>
  </si>
  <si>
    <t>Dự án 4: Đầu tư cơ sở hạ tầng thiết yếu, phục vụ sản xuất, đời sống trong vùng đồng bào dân tộc thiểu số và miền núi và các đơn vị sự nghiệp công của lĩnh vực dân tộc</t>
  </si>
  <si>
    <t xml:space="preserve">Tiểu Dự án 1: Đầu tư cơ sở hạ tầng thiết yếu, phục vụ sản xuất, đời sống trong vùng đồng bào dân tộc thiểu số và miền núi </t>
  </si>
  <si>
    <t>Dự án 6: Bảo tồn, phát huy giá trị văn hóa truyền thống tốt đẹp của các dân tộc thiểu số gắn với phát triển du lịch</t>
  </si>
  <si>
    <t>Dự án 10: Truyền thông, tuyên truyền, vận động trong vùng đồng bào dân tộc thiểu số và miền núi. Kiểm tra, giám sát đánh giá việc tổ chức thực hiện Chương trình</t>
  </si>
  <si>
    <t>Tiểu dự án 2: Ứng dụng công nghệ thông tin hỗ trợ phát triển kinh tế - xã hội và đảm bảo an ninh trật tự vùng đồng bào dân tộc thiểu số và miền núi</t>
  </si>
  <si>
    <t>Đơn vị tính: triệu đồng</t>
  </si>
  <si>
    <t>Tên dự án</t>
  </si>
  <si>
    <t>Dự án 1: Hỗ trợ đầu tư cơ sở hạ tầng tại các huyện nghèo</t>
  </si>
  <si>
    <t>Tiểu dự án 1: Hỗ trợ phát triển sản xuất trong lĩnh vực nông nghiệp</t>
  </si>
  <si>
    <t>Tiểu dự án 2: Hỗ trợ người lao động đi làm việc ở nước ngoài theo hợp đồng</t>
  </si>
  <si>
    <t xml:space="preserve">V </t>
  </si>
  <si>
    <t>BIỂU</t>
  </si>
  <si>
    <t>Dự kiến kinh phí năm 2022</t>
  </si>
  <si>
    <t>Tu Mo Rong</t>
  </si>
  <si>
    <t>Kon Plong</t>
  </si>
  <si>
    <t>Dak Glei</t>
  </si>
  <si>
    <t>Ia Hdrai</t>
  </si>
  <si>
    <t>Sa Thay</t>
  </si>
  <si>
    <t>Ngoc Hoi</t>
  </si>
  <si>
    <t>Kon Ray</t>
  </si>
  <si>
    <t>Đăk Hà</t>
  </si>
  <si>
    <t>Đ Tô</t>
  </si>
  <si>
    <t>Tp Kon Tum</t>
  </si>
  <si>
    <t>Sở NN</t>
  </si>
  <si>
    <t>Trường CĐCĐ</t>
  </si>
  <si>
    <t>Sở LĐTBXH</t>
  </si>
  <si>
    <t>Sở TTTT</t>
  </si>
  <si>
    <t>Thời gian KC-HT</t>
  </si>
  <si>
    <t>Mục tiêu đầu tư</t>
  </si>
  <si>
    <t>x</t>
  </si>
  <si>
    <t>2022-2024</t>
  </si>
  <si>
    <t>UBND Xã Ia Dom</t>
  </si>
  <si>
    <t>Cứng hoá đường sản xuất</t>
  </si>
  <si>
    <t>UBND xã Ia Đal</t>
  </si>
  <si>
    <t>Cứng hoá đường ngõ, xóm</t>
  </si>
  <si>
    <t>Đường GTNT thôn 5, đường vào đội 2 đội 3 chi nhánh 716</t>
  </si>
  <si>
    <t>UBND xã Ia Tơi</t>
  </si>
  <si>
    <t>Thôn 9 xã Ia Tơi</t>
  </si>
  <si>
    <t>Cứng hóa</t>
  </si>
  <si>
    <t>Đường giao thông thôn làng nú đi điểm dân cư số 66 thôn Ia Dơr, xã Ia Tơi</t>
  </si>
  <si>
    <t>Đường giao thông thôn đi sản xuất thôn 7, xã Ia Tơi</t>
  </si>
  <si>
    <t>Thôn 7 xã Ia Tơi</t>
  </si>
  <si>
    <t>Ban quản
 lý ĐT&amp;XD</t>
  </si>
  <si>
    <t>Ia Tơi</t>
  </si>
  <si>
    <t>2022</t>
  </si>
  <si>
    <t>Phục vụ việc dạy và học đáp ứng nhu cầu phát triển giáo dục &amp; đào tạo nói chung và nhu cầu học tập của con em nhân dân sinh sống, công tác, làm việc trên địa bàn huyện nói riêng. Góp phần tạo nên bộ mặt kiến trúc của khu trung tâm hành chính huyện, thúc đẩy phát triển kinh tế - xã hội và đảm bảo đạt tiêu chí về lĩnh vực giáo dục để xã Ia Tơi đạt chuẩn nông thôn mới.</t>
  </si>
  <si>
    <t xml:space="preserve"> Phục vụ việc dạy và học đáp ứng nhu cầu phát triển giáo dục &amp; đào tạo nói chung và nhu cầu học tập của con em nhân dân sinh sống, công tác, làm việc trên địa bàn huyện nói riêng. Góp phần tạo nên bộ mặt kiến trúc của khu trung tâm hành chính huyện, thúc đẩy phát triển kinh tế - xã hội và đảm bảo đạt tiêu chí về lĩnh vực giáo dục để xã Ia Tơi đạt chuẩn nông thôn mới.</t>
  </si>
  <si>
    <t>Phục vụ tổ chức các cuộc thi, hội thao cấp huyện, các hoạt động thể dục thể thao quần chúng. Đồng thời tổ chức một số giải thi đấu các môn thể thao khác trong khu vực. Góp phần tạo nên bộ mặt kiến trúc của khu trung tâm hành chính huyện, nâng cao chất lượng cuộc sống cho người dân, thúc đẩy tăng trưởng kinh tế.</t>
  </si>
  <si>
    <t>Tạo điểm nhấn kiến trúc vùng đô thị theo quy hoạch, tạo lập một môi trường không gian, kiến trúc cảnh quan phù hợp với sự phát triển của khu vực, Từng bước hoàn chỉnh cơ sở hạ tầng theo quy hoạch; tạo điều kiện thuận lợi đểphát triển khu trung tâm Thương mại, trung tâm Hành chính - Chính trị., phát triển cơ sở hạ tầng kỹ thuật; phát triển kinh tế - xã hội.</t>
  </si>
  <si>
    <t>Thời gian
KC-HT</t>
  </si>
  <si>
    <t xml:space="preserve">Trong đó: Vốn NSTW </t>
  </si>
  <si>
    <t>2022-2025</t>
  </si>
  <si>
    <t>Cấp nước sinh hoạt</t>
  </si>
  <si>
    <t>Đầu tư giếng khoan,  bể chứa nước, hệ thống ống dẫn nước sạch về điểm cấp nước và các hạng mục phụ trợ khác</t>
  </si>
  <si>
    <t>2023-</t>
  </si>
  <si>
    <t>2024-</t>
  </si>
  <si>
    <t>Thôn 7, xã Ia Tơi</t>
  </si>
  <si>
    <t>Thôn Ia Dơr, xã Ia Tơi</t>
  </si>
  <si>
    <t>Thôn 3, xã Ia Dom</t>
  </si>
  <si>
    <t>Phục vụ học sinh học tập tại nơi chưa có điểm trường</t>
  </si>
  <si>
    <t>Thôn 2, xã Ia Dom</t>
  </si>
  <si>
    <t>Thôn 9, xã Ia Tơi</t>
  </si>
  <si>
    <t>Đường giao thông nội bộ thôn 1, điểm dân cư số 44</t>
  </si>
  <si>
    <t>Đường giao thông nông thôn đi khu sản xuất số 1 thôn 7 (bên phải tuyến QL 14C đoạn nông trường cao su số 1 Chưmomray)</t>
  </si>
  <si>
    <t>Nhà văn hóa thôn Ia Dơr</t>
  </si>
  <si>
    <t>Phục vụ sinh hoạt cộng đồng của người dân trên đia bàn thôn</t>
  </si>
  <si>
    <t>Theo thiết kế mẫu 
Tổng diện tích xây dựng: 96,0 m2. Trong đó:
 Diện tích phòng họp + sân khấu: 70m2 (sức chứa tối đa 50 chỗ: 1m2/chỗ); Diện tích chiếm chỗ của kết cấu và các diện tích phụ trợ khác: 26,0m2.</t>
  </si>
  <si>
    <t>Nhà văn hóa thôn 1</t>
  </si>
  <si>
    <t>Phục vụ sinh hoạt công đồng của người dân trên đia bàn thôn</t>
  </si>
  <si>
    <t>Theo thiết kế mẫu
Tổng diện tích xây dựng: 96,0 m2. Trong đó:
 Diện tích phòng họp + sân khấu: 70m2 (sức chứa tối đa 50 chỗ: 1m2/chỗ); Diện tích chiếm chỗ của kết cấu và các diện tích phụ trợ khác: 26,0m2.</t>
  </si>
  <si>
    <t>ĐVT: Triệu đồng.</t>
  </si>
  <si>
    <t>Dự án dự kiến thực hiện theo cơ chế đặc thù</t>
  </si>
  <si>
    <t>Dự kiến kế hoạch 5 năm
giai đoạn 2021-2025</t>
  </si>
  <si>
    <t>Dự kiến quy mô đầu tư</t>
  </si>
  <si>
    <t>Tổng số dự án</t>
  </si>
  <si>
    <t>Dự kiến kế hoạch 5 năm giai đoạn 2021-2025</t>
  </si>
  <si>
    <t xml:space="preserve">Đường vào khu sản xuất N1, thôn 1,  xã Ia Dom
</t>
  </si>
  <si>
    <t>UBND xã Ia Dom</t>
  </si>
  <si>
    <t>Đường GTNT vào nghĩa trang nhân dân thôn 3</t>
  </si>
  <si>
    <t>Cứng hoá</t>
  </si>
  <si>
    <t>Đường giao thông thôn đi nghĩa trang nhân dân thôn 9, xã Ia Tơi</t>
  </si>
  <si>
    <t xml:space="preserve">Đường GTNT số 1 thôn 2, xã Ia Dom 
</t>
  </si>
  <si>
    <t xml:space="preserve">Đường vào khu sản xuất N2, thôn 1, xã Ia Dom
</t>
  </si>
  <si>
    <t xml:space="preserve">Đường vào khu sản xuất N3, thôn 1,  xã Ia Dom 
</t>
  </si>
  <si>
    <t xml:space="preserve">Đường vào khu sản xuất số 2, thôn Ia Muung, xã Ia Dom 
</t>
  </si>
  <si>
    <t>Dự kiến
tổng mức đầu tư</t>
  </si>
  <si>
    <t>6.1</t>
  </si>
  <si>
    <t>Dự kiến chủ đầu tư</t>
  </si>
  <si>
    <t>Xây dựng nhà văn hóa phục vụ cộng đồng</t>
  </si>
  <si>
    <t>Xây dựng nhà văn hóa công trình phụ trợ khác, sân thể thao, thôn 9 xã Ia Tơi</t>
  </si>
  <si>
    <t>Thôn 9, Xã Ia Tơi</t>
  </si>
  <si>
    <t xml:space="preserve">Đường vào khu sản xuất số 3, thôn Ia Muung, xã Ia Dom 
</t>
  </si>
  <si>
    <t>Đường cấp B, nền 5m, mặt đường  3,5m chiều dài khoảng 1,45 km, lớp đệm cát, sỏi 12cm, BT M250, đá 1x2, bê tông dày 18cm</t>
  </si>
  <si>
    <t xml:space="preserve">Công trình: cấp nước sinh hoạt tập trung tại điểm dân cư số 4,thôn 3 xã Ia Dom </t>
  </si>
  <si>
    <t>Đường cấp B, nền 5m, mặt đường  3,5m chiều dài khoảng 0,95km, lớp đệm cát, sỏi 12cm, BT M250, đá 1x2, bê tông dày 18cm</t>
  </si>
  <si>
    <r>
      <t>Tổng số</t>
    </r>
    <r>
      <rPr>
        <i/>
        <sz val="10"/>
        <rFont val="Times New Roman"/>
        <family val="1"/>
      </rPr>
      <t xml:space="preserve"> (tất cả các nguồn vốn)</t>
    </r>
  </si>
  <si>
    <r>
      <rPr>
        <b/>
        <sz val="10"/>
        <rFont val="Times New Roman"/>
        <family val="1"/>
      </rPr>
      <t xml:space="preserve">Tổng số
</t>
    </r>
    <r>
      <rPr>
        <i/>
        <sz val="10"/>
        <rFont val="Times New Roman"/>
        <family val="1"/>
      </rPr>
      <t>(tất cả các nguồn vốn)</t>
    </r>
  </si>
  <si>
    <r>
      <rPr>
        <i/>
        <sz val="10"/>
        <rFont val="Times New Roman"/>
        <family val="1"/>
      </rPr>
      <t>Trong đó: Vốn NSTW</t>
    </r>
  </si>
  <si>
    <t>2023-2024</t>
  </si>
  <si>
    <t>Đường cấp B, nền 5m, mặt đường  3,5 m chiều dài khoảng 2,5km, đá 1x2, M250, chiều dày lớp đệm cát, sỏi 12cm, bê tông dày 18cm</t>
  </si>
  <si>
    <t>Đường GTNT làng thanh niên thôn 3, xã Ia Dom</t>
  </si>
  <si>
    <t xml:space="preserve">Đường vào khu sản xuất số 1, thôn Ia Muung, xã Ia Dom
</t>
  </si>
  <si>
    <t>Đường cấp B, nền 5m, mặt đường  3,5 m chiều dài khoảng 1,35km.đá 1x2, M250, chiều dày lớp đệm cát, sỏi 12cm, bê tông dày 18cm</t>
  </si>
  <si>
    <t>Đường GTNT thôn Ia Der Giai đoạn 1 (Đường vào đội 12)</t>
  </si>
  <si>
    <t>Đường cấp B; chiều dài khoảng 3200 m; nền 5m, mặt đường 3,5m, bê tông dày 18 cm, Cấp phối lớp đệm cát 12cm, BT M250, đá 1x2</t>
  </si>
  <si>
    <t>Đường GTNT thôn Ia Der Giai đoạn 2 (Đường vào đội 12)</t>
  </si>
  <si>
    <t>Đường cấp B; chiều dài khoảng 800 m; nền 5m, mặt đường 3,5m, bê tông dày 18 cm, Cấp phối lớp đệm cát 12cm, BT M250, đá 1x2</t>
  </si>
  <si>
    <t>Đầu tư mới Nghĩa trang nhân dân huyện đáp ứng nhu cầu an táng, thăm viếng người đã khuất của người dân huyện Ia H'Drai, phù hợp với tín ngưỡng, phong tục tập quán, truyền thống văn hóa; từng bước đưa công tác quản lý nghĩa trang vào nề nếp.</t>
  </si>
  <si>
    <t>Chủ đầu tư/Dự kiến chủ đầu tư</t>
  </si>
  <si>
    <t>Quyết định đầu tư</t>
  </si>
  <si>
    <t>Các thông tin khác có liên quan 
(nếu có)</t>
  </si>
  <si>
    <t>Chủ đầu tư/ Dự kiến chủ đầu tư</t>
  </si>
  <si>
    <t>Đường cấp B; chiều dài khoảng 1.120 m; nền 5m, mặt đường 3,5m, bê tông dày 18 cm, Cấp phối lớp đệm cát 12cm, BT M250, đá 1x2</t>
  </si>
  <si>
    <t>Đường cấp B; chiều dài khoảng 2.752 m; nền 5m, mặt đường 3,5m, bê tông dày 18 cm, Cấp phối lớp đệm cát 12cm, BT M250, đá 1x2</t>
  </si>
  <si>
    <t>Đường cấp B; chiều dài khoảng 1.300 m; nền 5m, mặt đường 3,5m, bê tông dày 18 cm, Cấp phối lớp đệm cát 12cm, BT M250, đá 1x2</t>
  </si>
  <si>
    <t>DANH MỤC DỰ ÁN ĐẦU TƯ CÔNG THUỘC CHƯƠNG TRÌNH MỤC TIÊU QUỐC GIA
GIẢM NGHÈO BỀN VỮNG GIAI ĐOẠN 2021-2025 TRÊN ĐỊA BÀN HUYỆN IA H'DRAI</t>
  </si>
  <si>
    <t>DANH MỤC DỰ ÁN ĐẦU TƯ CÔNG THUỘC CHƯƠNG TRÌNH MỤC TIÊU QUỐC GIA
XÂY DỰNG NÔNG THÔN MỚI GIAI ĐOẠN 2021-2025 TRÊN ĐỊA BÀN HUYỆN IA H'DRAI</t>
  </si>
  <si>
    <t>2024-2025</t>
  </si>
  <si>
    <t>Quyết định số 292/QĐ-UBND huyện ngày 06/8/2022</t>
  </si>
  <si>
    <t>Quyết định số 290/QĐ-UBND huyện ngày 06/8/2022</t>
  </si>
  <si>
    <t>Quyết định số 291/QĐ-UBND huyện ngày 06/8/2022</t>
  </si>
  <si>
    <t>Quyết định số 288/QĐ-UBND huyện ngày 06/8/2022</t>
  </si>
  <si>
    <t>Quyết định số 144/QĐ-UBND ngày 09/12/2022  của UBND xã Ia Đal</t>
  </si>
  <si>
    <t>2022-2023</t>
  </si>
  <si>
    <t>Quyết định số 81/QĐ-UBND ngày 09/12/2022 của UBND xã Ia Dom</t>
  </si>
  <si>
    <t>Quyết định số 104/QĐ-UBND ngày 07/9/2023 của UBND xã Ia Dom</t>
  </si>
  <si>
    <t xml:space="preserve">Dự kiến
Tổng mức đầu tư </t>
  </si>
  <si>
    <t>Đường cấp B, nền 5m, mặt đường  3,5 m chiều dài khoảng 0,8km.đá 1x2, M250, chiều dày lớp đệm cát 12cm, bê tông dày 18cm</t>
  </si>
  <si>
    <t>Quyết định số 35/QĐ-UBND ngày 21/03/2023 của UBND xã Ia Dom</t>
  </si>
  <si>
    <t>Đường cấp B, nền 5m, mặt đường  3,5 m chiều dài khoảng 1,2km.đá 1x2, M250, chiều dày lớp đệm cát 12cm, bê tông dày 18cm</t>
  </si>
  <si>
    <t>Quyết định số 59/QĐ-UBND ngày 15/06/2023 của UBND xã Ia Dom</t>
  </si>
  <si>
    <t>Đường cấp B, nền 5m, mặt đường  3,5 m chiều dài khoảng 1,075 km. Lớp đệm cát dày 12cm, bê tông dày 18cm,BTXM M250, đá 1x2</t>
  </si>
  <si>
    <t>Quyết định số 36/QĐ-UBND ngày 21/3/2023 của UBND xã Ia Dom</t>
  </si>
  <si>
    <t>Đường vào khu sản xuất số 1 thôn 1, xã Ia Dom</t>
  </si>
  <si>
    <t>Thôn 1, xã Ia Dom</t>
  </si>
  <si>
    <t>Thôn 1xã Ia Dom</t>
  </si>
  <si>
    <t>Thôn Ia Muung, xã Ia Dom</t>
  </si>
  <si>
    <t>Thôn 4, xã Ia Đal</t>
  </si>
  <si>
    <t>Thôn 3, xã Ia Đal</t>
  </si>
  <si>
    <t>Thôn Ia Der, xã Ia Đal</t>
  </si>
  <si>
    <t>Thôn 5, xã Ia Đal</t>
  </si>
  <si>
    <t>Quyết định số 47/QĐ-UBND ngày 04/8/2022 của UBND xã Ia Dom</t>
  </si>
  <si>
    <t>Quyết định số 45/QĐ-UBND ngày 04/8/2022 của UBND xã Ia Dom</t>
  </si>
  <si>
    <t>Quyết định số 115/QĐ-UBND ngày 23/6/2023 của UBND huyện</t>
  </si>
  <si>
    <t>Quyết định số 46/QĐ-UBND  ngày 04/8/2022 của UBND xã Ia Dom</t>
  </si>
  <si>
    <t>Quyết định số 65/QĐ-UBND xã Ia Đal ngày 05/8/2022 của UBND xã Ia Đal</t>
  </si>
  <si>
    <t>Quyết định số 44/QĐ-UBND ngày 04/8/2022 của UBND xã Ia Dom</t>
  </si>
  <si>
    <t>Quyết định số 63/QĐ-UBND ngày 05/8/2022 của UBND xã Ia Đal</t>
  </si>
  <si>
    <t>Quyết định số 64/QĐ-UBND ngày 05/8/2022 của UBND xã Ia Đal</t>
  </si>
  <si>
    <t>'Nhà học 6 phòng học diện tích khoảng  709m2, nhà học 4 phòng học bộ môn diện tích khoảng 470,4m2, nhà hiệu bộ diện tích khoảng 283,92m2, nhà bếp ăn diện tích khoảng 140,4 m2, nhà đa năng diện tích khoảng 190,8m2, nhà vệ sinh giáo viên diện tích khoảng 31,2m2 và các hạng mục phụ trợ khác</t>
  </si>
  <si>
    <t>San ủi mặt bằng: khoảng 13.676 m2,  Cổng ra vào: 01 cái,Tường rào thoáng: khoảng 138 m, Tường rào lưới B40: khoảng 202 m, Nhà để xe học sinh: khoảng  110,7 m2, Nhà hiệu bộ: khoảng  563,94 m2, Nhà học 08 phòng THCS: khoảng  688,9 m2, Nhà học 10 phòng Tiểu học: khoảng  834,17 m2, Nhà vệ sinh (46,08m2/01 nhàx02 nhà) : khoảng  92,16 m2, Các hạng mục phụ trợ khác như: Sân đường nội bộ, hệ thống cấp thoát nước tổng thể, hệ thống cấp điện + PCCC... Thiết bị kèm theo dự án.</t>
  </si>
  <si>
    <t>'Nhà văn hóa thể thao khoảng 1.151 m2, Sân bóng đá cỏ nhân tạo khoảng 2.378 m2, Cổng, tường rào khoảng 673,36 m2, San ủi mặt bằng khoảng 22.364 m2 và các hạng mục phụ trợ khác như: Sân đường nội bộ, hệ thống cấp thoát nước tổng thể, hệ thống cấp điện + PCCC.... Thiết bị kèm theo dự án</t>
  </si>
  <si>
    <t xml:space="preserve">Chiều dài xây dựng khoảng L=692,00m (chiều dài cầu L=63m, chiều dài đường hai đầu cầu L=629,00m).
a. Cầu: Thiết kế cầu qua lòng hồ hiện hữu. 
- Quy mô: Bê tông cốt thép vĩnh cửu. 
- Tần suất lũ thiết kế: P=1%. 
- Tải trọng thiết kế: HL93 và người đi bộ 3x10-3MPa. 
- Cầu gồm 02 nhịp giản đơn bằng dầm BTCT dự ứng lực; trên trụ T bố trí trụ tháp cao khoảng 15m, dây văng tạo thẩm mỹ và thiết kế điện chiếu sáng...
- Sơ đồ cầu: Ln=2x24m. 
- Khổ cầu: B=2x9m+2x6m+2m=32,0m 
b. Đường 2 đầu cầu:
+ Điểm đầu Km85+796.29 Quốc lộ 14C.
+ Điểm cuối tại nút N38 (đường ĐĐT25 đã đầu tư).
- Bề rộng nền đường: Bn=32m.
- Bề rộng mặt đường: Bm=9x2=18m.
- Bề rộng vỉa hè: Bvh=6x2=12m.
- Bề rộng giải phân cách: Bgpc=2m.
- Vận tốc thiết kế: Vtk=50Km/h.
- Kết cấu mặt đường hai đầu cầu: Mặt đường bằng bê tông nhựa chặt rải nóng trên móng cấp phối đá dăm.
- Mô đuyn đàn hồi mặt đường yêu cầu: Eyc &gt;130Mpa.
c. Và các hạng mục phụ trợ khác: Công trình thoát nước ngang, Công trình thoát nước dọc, vỉa hè, giải phân cách, hệ thống đường ống kỹ thuật, an toàn giao thông...
</t>
  </si>
  <si>
    <t xml:space="preserve">  - Loại công trình: Công trình giao thông. Cấp IV.
 +  Tuyến:
 - Chiều dài tuyến khoảng: L=315,3 m.
 - Bề rộng nền đường: Bn=12m; Bề rộng mặt đường: Bm=6m; Bề rộng lề: Bl=3x2=6m.
 -  Kết cấu mặt đường: Mặt đường bằng bê tông nhựa chặt rải nóng dày khoảng 7cm trên móng cấp phối đá dăm dày khoảng 30cm.
 +  Công trình thoát nước ngang:
 - Quy mô: Bê tông cốt thép vĩnh cửu.
 - Tần suất lũ thiết kế: P=4%. Tải trọng thiết kế: H30-XB80. Khổ cống: Bằng khổ nền đường.
 +  Công trình thoát nước dọc: Bằng cống tròn BTCT ly tâm.
 +  Vỉa hè: Lát gạch vĩa hè, trồng cây xanh trên vĩa hè.
 +  An toàn giao thông: Thiết kế hoàn thiện theo Quy chuẩn kỹ thuật quốc gia về báo hiệu đường bộ: QCVN 41: 2019/BGTVT.
 +  Nút giao: Nút giao cùng mức, vuốt nối êm thuận tại các vị trí giao cắt.
 +  Hệ thống đường ống kỹ thuật: Tại các vị trí nút giao bố trí các đường ống cấp nước, thoát nước thải... dưới lòng đường để không đào mặt đường khi các dự án này triển khai.
</t>
  </si>
  <si>
    <t>Thôn 9</t>
  </si>
  <si>
    <t>Quyết định số 80/QĐ-UBND xã Ia Tơi ngày 04/8/2022</t>
  </si>
  <si>
    <t>Quyết định số 81/QĐ-UBND xã Ia Tơi ngày 04/8/2022</t>
  </si>
  <si>
    <t>Quyết định số 163/QĐ-UBND, ngày 09/12/2022 của UBND xã Ia Tơi</t>
  </si>
  <si>
    <t>Quyết định số 164/QĐ-UBND, ngày 09/12/2022 của UBND xã Ia Tơi</t>
  </si>
  <si>
    <t>Quyết định số 252/QĐ-UBND, ngày 05/12/2023 của UBND xã Ia Tơi</t>
  </si>
  <si>
    <t>Quyết định số 154/QĐ-UBND ngày 05/12/2023 của UBND xã Ia Dom</t>
  </si>
  <si>
    <t>Quyết định số 233/QĐ-UBND ngày 05/12/2023  của UBND xã Ia Đal</t>
  </si>
  <si>
    <t>Quyết định số 234/QĐ-UBND ngày 05/12/2023  của UBND xã Ia Đal</t>
  </si>
  <si>
    <t>Công trình hạ tầng kỹ thuật, cấp IV. Với diện tích khoảng 05ha, bao gồm; 
- Cổng: Trụ bê tông cốt thép.
- Sân bê tông : khoảng  578 m2 bằng BTXM đá 1*2 M250 dày 18cm
- Đường giao thông, rãnh thoát nước nội bộ
+ Tổng chiều dài xây dựng các tuyến đườngnội bộ khoảng L = 967,33m
+ Rãnh thoát nước:  BTXM đá 1*2 M150 dày 10cm đổ tại chỗ
- Các công trình phụ trợ khác: Cống thoát nước, rãnh chống rỉ nước,….”.</t>
  </si>
  <si>
    <t>Quyết định số 193/QĐ-UBND huyện ngày 23/9/2023</t>
  </si>
  <si>
    <t xml:space="preserve">Đã được UBND tỉnh phê duyệt danh mục tại Quyết định số 431/QĐ-UBND ngày 21 tháng 7 năm 2022 </t>
  </si>
  <si>
    <t xml:space="preserve">Đã được UBND tỉnh 
phê duyệt danh mục tại Quyết định số 431/QĐ-UBND ngày 21 tháng 7 năm 2022 </t>
  </si>
  <si>
    <t xml:space="preserve">Đã được UBND tỉnh phê duyệt danh mục tại Quyết định số 795/QĐ-UBND ngày 09 tháng 12 năm 2022 </t>
  </si>
  <si>
    <t>Đã được UBND tỉnh phê duyệt danh mục tại Quyết định số 406/QĐ-UBND ngày 25 tháng 7 năm 2023</t>
  </si>
  <si>
    <t>Đường ĐĐT36 (đoạn N66-N69)</t>
  </si>
  <si>
    <t>Phụ lục III</t>
  </si>
  <si>
    <t>Phụ lục II</t>
  </si>
  <si>
    <t>Phụ lục I</t>
  </si>
  <si>
    <t>Quyết định số 256/QĐ-UBND ngày 07/12/2023 của UBND huyện</t>
  </si>
  <si>
    <t>Đường cấp B; chiều dài khoảng 612,13 m; nền 5m, mặt đường 3,5m, bê tông dày 18 cm. Cấp phối lớp đệm cát 12cm, M250, đá 1x2</t>
  </si>
  <si>
    <t>Đường cấp B; chiều dài khoảng 2.500 m; nền 5m, mặt đường 3,5m, bê tông dày 18 cm. Cấp phối lớp đệm cát 12cm, M250, đá 1x2</t>
  </si>
  <si>
    <t>Đường cấp B; chiều dài khoảng 2.078,51 m; nền 5m, mặt đường 3,5m, bê tông dày 18 cm. Cấp phối lớp đệm cát 12cm, M250, đá 1x2</t>
  </si>
  <si>
    <t>Đường cấp B, nền 5m, mặt đường  3,5 m chiều dài khoảng 0,56 km.Lớp đệm cát dày 12cm, bê tông dày 18cm,BTXM M250, đá 1x2</t>
  </si>
  <si>
    <t>Đường cấp B; chiều dài khoảng 2,24 km; nền 5m, mặt đường 3,5m, bê tông dày 18 cm. Cấp phối lớp đệm cát 12cm, BT M250, đá 1x2</t>
  </si>
  <si>
    <t>Đường cấp B; chiều dài khoảng 1.634,5 m; nền 5m, mặt đường 3,5m, bê tông dày 18 cm. Cấp phối lớp đệm cát 12cm, M250, đá 1x2 và rãnh dọc gia cố 301,16</t>
  </si>
  <si>
    <t>Đường cấp B, nền 5m, mặt đường  3,5 m chiều dài khoảng 0,1 km. Lớp đệm cát dày 12cm, bê tông dày 18cm, BTXM M250, đá 1x2</t>
  </si>
  <si>
    <t>Đường cấp B, nền 5m, mặt đường 3,5 m chiều dài khoảng 0,49 km. Lớp đệm cát dày 12cm, bê tông dày 18cm,BTXM M250, đá 1x2</t>
  </si>
  <si>
    <t>Danh mục theo Nghị quyết số 44/NQ-HĐND ngày 20 tháng 12 năm 2023 của Hội đồng nhân dân huyện Ia H'Drai</t>
  </si>
  <si>
    <t>Danh mục dự án sau khi điều chỉnh</t>
  </si>
  <si>
    <t>Đơn vị tính: Triệu đồng</t>
  </si>
  <si>
    <t>Thôn 1, xã Ia Tơi</t>
  </si>
  <si>
    <t>Đường cấp B; chiều dài khoảng 800m; nền 5m, mặt đường 3,5m, bê tông dày 18 cm. Cấp phối dày 12cm, M250, đá 1x2</t>
  </si>
  <si>
    <t>Điều chỉnh địa điểm, quy mô dự án</t>
  </si>
  <si>
    <t xml:space="preserve">Đường cấp B; chiều dài khoảng 1.400 m; nền 5m, mặt đường 3,5m, bê tông dày 18 cm. Cấp phối lớp đệm dày 12cm, M250, đá 1x2 </t>
  </si>
  <si>
    <t>Điều chỉnh quy mô dự án</t>
  </si>
  <si>
    <t>Theo thiết kế mẫu tại Quyết định số 13/QĐ-SXD ngày 15/1/2024 của Sở Xây dựng.</t>
  </si>
  <si>
    <t>Điều chỉnh tổng mức đầu tư và quy mô</t>
  </si>
  <si>
    <t>Quy mô điều chỉnh: Theo thiết kế mẫu tại Quyết định số 13/QĐ-SXD ngày 15/1/2024 của Sở Xây dựng.</t>
  </si>
  <si>
    <t>Chợ trung tâm xã Ia Dom</t>
  </si>
  <si>
    <t>2025-</t>
  </si>
  <si>
    <t>Đường GTNT thôn 3, xã Ia Dom (Khu vực điểm dân cư số 4) (giai đoạn 2)</t>
  </si>
  <si>
    <t>Đường cấp B, nền 5m, mặt đường 3,5m; chiều dài khoảng 1,52 km; bê tông dày 18 cm; lớp đệm cát 12cm; BT M250, đá 1x2</t>
  </si>
  <si>
    <t>Điều chỉnh danh mục từ dự án: Đường vào khu sản xuất 3 thôn 2, xã Ia Dom sang dự án: Chợ trung tâm xã Ia Dom</t>
  </si>
  <si>
    <t>Điều chỉnh danh mục từ dự án: Điểm trường tiểu học tại điểm dân cư số 4 (thôn 3, xã Ia Dom) sang dự án: Đường GTNT thôn 3, xã Ia Dom (Khu vực điểm dân cư số 4) (giai đoạn 2)</t>
  </si>
  <si>
    <t>(Kèm theo Tờ trình số    /TTr-UBND ngày     tháng     năm 2024 của Ủy ban nhân dân huyện Ia H'Drai)</t>
  </si>
  <si>
    <t>ĐIỀU CHỈNH DANH MỤC DỰ ÁN ĐẦU TƯ CÔNG THUỘC CHƯƠNG TRÌNH MỤC TIÊU QUỐC GIA PHÁT TRIỂN KINH TẾ - XÃ HỘI VÙNG ĐỒNG BÀO DÂN TỘC THIỂU SỐ VÀ MIỀN NÚI GIAI ĐOẠN 2021-2030, GIAI ĐOẠN I: TỪ NĂM 2021 ĐẾN NĂM 2025 TRÊN ĐỊA BÀN HUYỆN IA H'DRAI</t>
  </si>
  <si>
    <t>Nhà lồng chính, Nhà quản lý, Khu vệ sinh chung,  
Các hạng mục phụ trợ khác;  Hệ thống cấp điện tổng thể, cấp nước tổng thể
, thoát nước mưa; xử lý nước thải;</t>
  </si>
  <si>
    <t>Thôn 1
 xã Ia Dom</t>
  </si>
  <si>
    <t>Phục vụ nhu cầu giao thương của người dân trên địa bàn xã, góp phần đạt tiêu chí xã nông thôn mới nâng cao</t>
  </si>
  <si>
    <t>1.1</t>
  </si>
  <si>
    <t>Đường cấp B; chiều dài khoảng 800 m; nền 5m, mặt đường 3,5m, bê tông dày 18 cm. Cấp phối lớp đệm cát 3cm, M250, đá 1x2</t>
  </si>
  <si>
    <t>Đường cấp B; chiều dài khoảng 1.400 m; nền 5m, mặt đường 3,5m, bê tông dày 18 cm. Cấp phối lớp đệm cát 3cm, M250, đá 1x2</t>
  </si>
  <si>
    <t>(Kèm theo Nghị quyết  số    /NQ-HĐND ngày     tháng     năm 2024 của Hội đồng  nhân dân huyện Ia H'Drai)</t>
  </si>
</sst>
</file>

<file path=xl/styles.xml><?xml version="1.0" encoding="utf-8"?>
<styleSheet xmlns="http://schemas.openxmlformats.org/spreadsheetml/2006/main">
  <numFmts count="9">
    <numFmt numFmtId="43" formatCode="_-* #,##0.00_-;\-* #,##0.00_-;_-* &quot;-&quot;??_-;_-@_-"/>
    <numFmt numFmtId="164" formatCode="_(* #,##0.00_);_(* \(#,##0.00\);_(* &quot;-&quot;??_);_(@_)"/>
    <numFmt numFmtId="165" formatCode="_-* #,##0_-;\-* #,##0_-;_-* &quot;-&quot;??_-;_-@_-"/>
    <numFmt numFmtId="166" formatCode="_(* #,##0_);_(* \(#,##0\);_(* &quot;-&quot;??_);_(@_)"/>
    <numFmt numFmtId="167" formatCode="_(* #,##0.000_);_(* \(#,##0.000\);_(* &quot;-&quot;???_);_(@_)"/>
    <numFmt numFmtId="168" formatCode="_-* #,##0.000\ _₫_-;\-* #,##0.000\ _₫_-;_-* &quot;-&quot;??\ _₫_-;_-@_-"/>
    <numFmt numFmtId="169" formatCode="#,##0_ ;\-#,##0\ "/>
    <numFmt numFmtId="170" formatCode="#,##0.00_ ;\-#,##0.00\ "/>
    <numFmt numFmtId="171" formatCode="_(* #,##0.000_);_(* \(#,##0.000\);_(* &quot;-&quot;??_);_(@_)"/>
  </numFmts>
  <fonts count="45">
    <font>
      <sz val="11"/>
      <color theme="1"/>
      <name val="Calibri"/>
      <family val="2"/>
      <scheme val="minor"/>
    </font>
    <font>
      <sz val="11"/>
      <color theme="1"/>
      <name val="Calibri"/>
      <family val="2"/>
      <scheme val="minor"/>
    </font>
    <font>
      <b/>
      <sz val="14"/>
      <name val="Times New Roman"/>
      <family val="1"/>
    </font>
    <font>
      <sz val="12"/>
      <name val="Times New Roman"/>
      <family val="1"/>
    </font>
    <font>
      <sz val="11"/>
      <color theme="1"/>
      <name val="Calibri"/>
      <family val="2"/>
      <scheme val="minor"/>
    </font>
    <font>
      <sz val="12"/>
      <name val="Times New Roman"/>
      <family val="1"/>
    </font>
    <font>
      <sz val="10"/>
      <color theme="1"/>
      <name val="Arial Narrow"/>
      <family val="2"/>
    </font>
    <font>
      <b/>
      <sz val="12"/>
      <name val="Times New Roman"/>
      <family val="1"/>
    </font>
    <font>
      <sz val="12"/>
      <name val="Times New Roman"/>
      <family val="1"/>
      <charset val="163"/>
    </font>
    <font>
      <i/>
      <sz val="12"/>
      <name val="Times New Roman"/>
      <family val="1"/>
      <charset val="163"/>
    </font>
    <font>
      <b/>
      <sz val="10"/>
      <name val="Times New Roman"/>
      <family val="1"/>
      <charset val="163"/>
    </font>
    <font>
      <b/>
      <sz val="10"/>
      <name val="Times New Roman"/>
      <family val="1"/>
    </font>
    <font>
      <b/>
      <sz val="10"/>
      <color indexed="12"/>
      <name val="Times New Roman"/>
      <family val="1"/>
      <charset val="163"/>
    </font>
    <font>
      <b/>
      <sz val="10"/>
      <color indexed="10"/>
      <name val="Times New Roman"/>
      <family val="1"/>
      <charset val="163"/>
    </font>
    <font>
      <sz val="10"/>
      <name val="Times New Roman"/>
      <family val="1"/>
      <charset val="163"/>
    </font>
    <font>
      <b/>
      <sz val="11"/>
      <name val="Arial Narrow"/>
      <family val="2"/>
    </font>
    <font>
      <b/>
      <sz val="11"/>
      <color indexed="10"/>
      <name val="Arial Narrow"/>
      <family val="2"/>
    </font>
    <font>
      <sz val="11"/>
      <name val="Arial Narrow"/>
      <family val="2"/>
    </font>
    <font>
      <i/>
      <sz val="12"/>
      <name val="Times New Roman"/>
      <family val="1"/>
    </font>
    <font>
      <sz val="10"/>
      <name val="Times New Roman"/>
      <family val="1"/>
    </font>
    <font>
      <b/>
      <i/>
      <sz val="10"/>
      <name val="Times New Roman"/>
      <family val="1"/>
    </font>
    <font>
      <sz val="11"/>
      <color indexed="8"/>
      <name val="Calibri"/>
      <family val="2"/>
    </font>
    <font>
      <sz val="10"/>
      <color theme="1"/>
      <name val="Arial Narrow"/>
      <family val="2"/>
    </font>
    <font>
      <sz val="11"/>
      <name val="Calibri"/>
      <family val="2"/>
      <scheme val="minor"/>
    </font>
    <font>
      <sz val="11"/>
      <name val="Times New Roman"/>
      <family val="1"/>
    </font>
    <font>
      <sz val="14"/>
      <name val="Calibri"/>
      <family val="2"/>
      <scheme val="minor"/>
    </font>
    <font>
      <sz val="14"/>
      <name val="Times New Roman"/>
      <family val="1"/>
    </font>
    <font>
      <sz val="12"/>
      <name val="Calibri"/>
      <family val="2"/>
      <scheme val="minor"/>
    </font>
    <font>
      <sz val="12"/>
      <name val="Arial Narrow"/>
      <family val="2"/>
    </font>
    <font>
      <sz val="11"/>
      <color theme="1"/>
      <name val="Arial Narrow"/>
      <family val="2"/>
    </font>
    <font>
      <sz val="10"/>
      <name val="Arial"/>
      <family val="2"/>
    </font>
    <font>
      <sz val="10"/>
      <name val="Arial"/>
      <family val="2"/>
      <charset val="163"/>
    </font>
    <font>
      <b/>
      <sz val="11"/>
      <name val="Times New Roman"/>
      <family val="1"/>
    </font>
    <font>
      <sz val="11"/>
      <color theme="1"/>
      <name val="Calibri"/>
      <family val="2"/>
      <charset val="163"/>
      <scheme val="minor"/>
    </font>
    <font>
      <sz val="12"/>
      <color theme="0"/>
      <name val="Times New Roman"/>
      <family val="1"/>
    </font>
    <font>
      <b/>
      <sz val="10"/>
      <color theme="0"/>
      <name val="Times New Roman"/>
      <family val="1"/>
    </font>
    <font>
      <i/>
      <sz val="12"/>
      <color theme="0"/>
      <name val="Times New Roman"/>
      <family val="1"/>
    </font>
    <font>
      <sz val="10"/>
      <color theme="0"/>
      <name val="Times New Roman"/>
      <family val="1"/>
    </font>
    <font>
      <sz val="10"/>
      <color rgb="FFFF0000"/>
      <name val="Times New Roman"/>
      <family val="1"/>
    </font>
    <font>
      <b/>
      <sz val="10"/>
      <color rgb="FFFF0000"/>
      <name val="Times New Roman"/>
      <family val="1"/>
    </font>
    <font>
      <i/>
      <sz val="10"/>
      <name val="Times New Roman"/>
      <family val="1"/>
    </font>
    <font>
      <sz val="10"/>
      <color theme="1"/>
      <name val="Times New Roman"/>
      <family val="1"/>
    </font>
    <font>
      <sz val="11"/>
      <color rgb="FFFF0000"/>
      <name val="Times New Roman"/>
      <family val="1"/>
    </font>
    <font>
      <b/>
      <sz val="12"/>
      <name val="Times New Roman"/>
      <family val="1"/>
      <charset val="163"/>
    </font>
    <font>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auto="1"/>
      </top>
      <bottom/>
      <diagonal/>
    </border>
  </borders>
  <cellStyleXfs count="31">
    <xf numFmtId="0" fontId="0" fillId="0" borderId="0"/>
    <xf numFmtId="164" fontId="1" fillId="0" borderId="0" applyFont="0" applyFill="0" applyBorder="0" applyAlignment="0" applyProtection="0"/>
    <xf numFmtId="0" fontId="3" fillId="0" borderId="0"/>
    <xf numFmtId="164" fontId="3"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6" fillId="0" borderId="0"/>
    <xf numFmtId="0" fontId="5" fillId="0" borderId="0"/>
    <xf numFmtId="164" fontId="21" fillId="0" borderId="0" applyFont="0" applyFill="0" applyBorder="0" applyAlignment="0" applyProtection="0"/>
    <xf numFmtId="0" fontId="21" fillId="0" borderId="0"/>
    <xf numFmtId="0" fontId="1" fillId="0" borderId="0"/>
    <xf numFmtId="43" fontId="1" fillId="0" borderId="0" applyFont="0" applyFill="0" applyBorder="0" applyAlignment="0" applyProtection="0"/>
    <xf numFmtId="0" fontId="22" fillId="0" borderId="0"/>
    <xf numFmtId="164" fontId="1" fillId="0" borderId="0" applyFont="0" applyFill="0" applyBorder="0" applyAlignment="0" applyProtection="0"/>
    <xf numFmtId="0" fontId="26" fillId="0" borderId="0"/>
    <xf numFmtId="0" fontId="31" fillId="0" borderId="0"/>
    <xf numFmtId="43" fontId="1" fillId="0" borderId="0" applyFont="0" applyFill="0" applyBorder="0" applyAlignment="0" applyProtection="0"/>
    <xf numFmtId="0" fontId="33" fillId="0" borderId="0" applyFont="0" applyFill="0" applyBorder="0" applyAlignment="0" applyProtection="0"/>
    <xf numFmtId="0" fontId="1" fillId="0" borderId="0"/>
    <xf numFmtId="164" fontId="1" fillId="0" borderId="0" applyFont="0" applyFill="0" applyBorder="0" applyAlignment="0" applyProtection="0"/>
    <xf numFmtId="0" fontId="29" fillId="0" borderId="0"/>
    <xf numFmtId="0" fontId="30" fillId="0" borderId="0"/>
    <xf numFmtId="0" fontId="30" fillId="0" borderId="0"/>
    <xf numFmtId="0" fontId="28" fillId="0" borderId="0"/>
    <xf numFmtId="0" fontId="1" fillId="0" borderId="0"/>
    <xf numFmtId="0" fontId="30" fillId="0" borderId="0"/>
    <xf numFmtId="164" fontId="3" fillId="0" borderId="0" applyFont="0" applyFill="0" applyBorder="0" applyAlignment="0" applyProtection="0"/>
    <xf numFmtId="0" fontId="30" fillId="0" borderId="0"/>
    <xf numFmtId="0" fontId="1" fillId="0" borderId="0"/>
  </cellStyleXfs>
  <cellXfs count="267">
    <xf numFmtId="0" fontId="0" fillId="0" borderId="0" xfId="0"/>
    <xf numFmtId="0" fontId="7" fillId="0" borderId="0" xfId="0" applyFont="1"/>
    <xf numFmtId="0" fontId="8" fillId="0" borderId="0" xfId="0" applyFont="1" applyAlignment="1">
      <alignment horizontal="center"/>
    </xf>
    <xf numFmtId="0" fontId="8" fillId="0" borderId="0" xfId="0" applyFont="1"/>
    <xf numFmtId="0" fontId="9" fillId="0" borderId="0" xfId="0" applyFont="1"/>
    <xf numFmtId="0" fontId="11" fillId="0" borderId="0" xfId="0" applyFont="1"/>
    <xf numFmtId="0" fontId="12" fillId="0" borderId="0" xfId="0" applyFont="1"/>
    <xf numFmtId="0" fontId="13" fillId="0" borderId="0" xfId="0" applyFont="1"/>
    <xf numFmtId="0" fontId="10" fillId="0" borderId="0" xfId="0" applyFont="1"/>
    <xf numFmtId="0" fontId="14" fillId="0" borderId="0" xfId="0" applyFont="1"/>
    <xf numFmtId="0" fontId="14" fillId="0" borderId="0" xfId="0" applyFont="1" applyAlignment="1">
      <alignment horizontal="center"/>
    </xf>
    <xf numFmtId="167" fontId="14" fillId="0" borderId="0" xfId="0" applyNumberFormat="1" applyFont="1"/>
    <xf numFmtId="0" fontId="14" fillId="0" borderId="0" xfId="0" applyFont="1" applyAlignment="1">
      <alignment horizontal="center" vertical="center" wrapText="1"/>
    </xf>
    <xf numFmtId="0" fontId="14" fillId="0" borderId="0" xfId="0" applyFont="1" applyAlignment="1">
      <alignment vertical="center" wrapText="1"/>
    </xf>
    <xf numFmtId="0" fontId="15" fillId="0" borderId="0" xfId="0" applyFont="1"/>
    <xf numFmtId="0" fontId="15" fillId="0" borderId="6" xfId="0" applyFont="1" applyBorder="1" applyAlignment="1">
      <alignment vertical="center" wrapText="1"/>
    </xf>
    <xf numFmtId="3" fontId="15" fillId="0" borderId="6" xfId="0" applyNumberFormat="1" applyFont="1" applyBorder="1" applyAlignment="1">
      <alignment horizontal="center" vertical="center" wrapText="1"/>
    </xf>
    <xf numFmtId="3" fontId="15" fillId="2" borderId="6" xfId="0" applyNumberFormat="1" applyFont="1" applyFill="1" applyBorder="1" applyAlignment="1">
      <alignment vertical="center" wrapText="1"/>
    </xf>
    <xf numFmtId="3" fontId="15" fillId="0" borderId="6" xfId="0" applyNumberFormat="1" applyFont="1" applyBorder="1" applyAlignment="1">
      <alignment vertical="center" wrapText="1"/>
    </xf>
    <xf numFmtId="0" fontId="15" fillId="0" borderId="6" xfId="0" applyFont="1" applyBorder="1" applyAlignment="1">
      <alignment horizontal="center" vertical="center" wrapText="1"/>
    </xf>
    <xf numFmtId="3" fontId="15" fillId="0" borderId="6" xfId="1" applyNumberFormat="1" applyFont="1" applyFill="1" applyBorder="1" applyAlignment="1">
      <alignment vertical="center" wrapText="1"/>
    </xf>
    <xf numFmtId="0" fontId="17" fillId="0" borderId="6" xfId="0" applyFont="1" applyBorder="1" applyAlignment="1">
      <alignment horizontal="center" vertical="center" wrapText="1"/>
    </xf>
    <xf numFmtId="0" fontId="17" fillId="0" borderId="6" xfId="0" applyFont="1" applyBorder="1" applyAlignment="1">
      <alignment vertical="center" wrapText="1"/>
    </xf>
    <xf numFmtId="3" fontId="17" fillId="0" borderId="6" xfId="0" applyNumberFormat="1" applyFont="1" applyBorder="1" applyAlignment="1">
      <alignment vertical="center" wrapText="1"/>
    </xf>
    <xf numFmtId="3" fontId="17" fillId="0" borderId="6" xfId="1" applyNumberFormat="1" applyFont="1" applyFill="1" applyBorder="1" applyAlignment="1">
      <alignment vertical="center" wrapText="1"/>
    </xf>
    <xf numFmtId="3" fontId="17" fillId="0" borderId="6" xfId="0" applyNumberFormat="1" applyFont="1" applyBorder="1" applyAlignment="1">
      <alignment horizontal="center" vertical="center" wrapText="1"/>
    </xf>
    <xf numFmtId="3" fontId="15" fillId="0" borderId="6" xfId="1" applyNumberFormat="1" applyFont="1" applyBorder="1" applyAlignment="1">
      <alignment vertical="center" wrapText="1"/>
    </xf>
    <xf numFmtId="3" fontId="17" fillId="0" borderId="6" xfId="1" applyNumberFormat="1" applyFont="1" applyBorder="1" applyAlignment="1">
      <alignment vertical="center" wrapText="1"/>
    </xf>
    <xf numFmtId="3" fontId="15" fillId="0" borderId="6" xfId="0" applyNumberFormat="1" applyFont="1" applyBorder="1" applyAlignment="1">
      <alignment horizontal="right" vertical="center" wrapText="1"/>
    </xf>
    <xf numFmtId="0" fontId="15" fillId="0" borderId="6" xfId="0" applyFont="1" applyBorder="1"/>
    <xf numFmtId="0" fontId="13" fillId="0" borderId="6" xfId="0" applyFont="1" applyBorder="1"/>
    <xf numFmtId="0" fontId="10" fillId="0" borderId="6" xfId="0" applyFont="1" applyBorder="1"/>
    <xf numFmtId="0" fontId="16" fillId="0" borderId="6" xfId="0" applyFont="1" applyBorder="1"/>
    <xf numFmtId="0" fontId="17" fillId="0" borderId="6" xfId="0" applyFont="1" applyBorder="1"/>
    <xf numFmtId="0" fontId="14" fillId="0" borderId="6" xfId="0" applyFont="1" applyBorder="1"/>
    <xf numFmtId="0" fontId="15" fillId="0" borderId="7" xfId="0" applyFont="1" applyBorder="1" applyAlignment="1">
      <alignment horizontal="center" vertical="center" wrapText="1"/>
    </xf>
    <xf numFmtId="0" fontId="11" fillId="0" borderId="0" xfId="0" applyFont="1" applyAlignment="1">
      <alignment vertical="center"/>
    </xf>
    <xf numFmtId="0" fontId="15" fillId="0" borderId="6" xfId="0" applyFont="1" applyBorder="1" applyAlignment="1">
      <alignment vertical="center"/>
    </xf>
    <xf numFmtId="0" fontId="11" fillId="0" borderId="6" xfId="0" applyFont="1" applyBorder="1" applyAlignment="1">
      <alignment vertical="center"/>
    </xf>
    <xf numFmtId="3" fontId="8" fillId="0" borderId="0" xfId="0" applyNumberFormat="1" applyFont="1"/>
    <xf numFmtId="166" fontId="15" fillId="0" borderId="6" xfId="1" applyNumberFormat="1" applyFont="1" applyBorder="1" applyAlignment="1">
      <alignment vertical="center" wrapText="1"/>
    </xf>
    <xf numFmtId="0" fontId="3" fillId="0" borderId="0" xfId="0" applyFont="1" applyAlignment="1">
      <alignment vertical="center"/>
    </xf>
    <xf numFmtId="164" fontId="18" fillId="0" borderId="0" xfId="1" applyFont="1" applyAlignment="1"/>
    <xf numFmtId="0" fontId="3" fillId="0" borderId="0" xfId="12" applyFont="1"/>
    <xf numFmtId="0" fontId="19" fillId="0" borderId="0" xfId="0" applyFont="1" applyAlignment="1">
      <alignment horizontal="left" vertical="top"/>
    </xf>
    <xf numFmtId="0" fontId="25" fillId="0" borderId="0" xfId="0" applyFont="1" applyAlignment="1">
      <alignment horizontal="center" vertical="center"/>
    </xf>
    <xf numFmtId="0" fontId="11" fillId="0" borderId="0" xfId="0" applyFont="1" applyAlignment="1">
      <alignment horizontal="left" vertical="top"/>
    </xf>
    <xf numFmtId="0" fontId="23" fillId="0" borderId="0" xfId="0" applyFont="1" applyAlignment="1">
      <alignment horizontal="left" vertical="top"/>
    </xf>
    <xf numFmtId="0" fontId="23" fillId="0" borderId="0" xfId="0" applyFont="1" applyAlignment="1">
      <alignment horizontal="left" vertical="center"/>
    </xf>
    <xf numFmtId="0" fontId="23" fillId="0" borderId="0" xfId="0" applyFont="1" applyAlignment="1">
      <alignment horizontal="center" vertical="center"/>
    </xf>
    <xf numFmtId="0" fontId="27" fillId="0" borderId="0" xfId="0" applyFont="1" applyAlignment="1">
      <alignment horizontal="left" vertical="center"/>
    </xf>
    <xf numFmtId="0" fontId="24" fillId="0" borderId="0" xfId="0" applyFont="1" applyAlignment="1">
      <alignment vertical="center"/>
    </xf>
    <xf numFmtId="0" fontId="32" fillId="0" borderId="0" xfId="0" applyFont="1" applyAlignment="1">
      <alignment vertical="center"/>
    </xf>
    <xf numFmtId="164" fontId="18" fillId="0" borderId="0" xfId="1" applyFont="1" applyFill="1" applyAlignment="1">
      <alignment vertical="center"/>
    </xf>
    <xf numFmtId="0" fontId="3" fillId="0" borderId="0" xfId="12" applyFont="1" applyAlignment="1">
      <alignment vertical="center"/>
    </xf>
    <xf numFmtId="0" fontId="24" fillId="0" borderId="0" xfId="0" applyFont="1" applyAlignment="1">
      <alignment horizontal="center" vertical="center"/>
    </xf>
    <xf numFmtId="0" fontId="24" fillId="0" borderId="0" xfId="0" applyFont="1" applyAlignment="1">
      <alignment horizontal="left" vertical="center"/>
    </xf>
    <xf numFmtId="0" fontId="19" fillId="0" borderId="0" xfId="0" applyFont="1" applyAlignment="1">
      <alignment horizontal="center" vertical="center"/>
    </xf>
    <xf numFmtId="0" fontId="19" fillId="2" borderId="6" xfId="0" applyFont="1" applyFill="1" applyBorder="1" applyAlignment="1">
      <alignment horizontal="left" vertical="center" wrapText="1"/>
    </xf>
    <xf numFmtId="0" fontId="19" fillId="2" borderId="6" xfId="12" quotePrefix="1" applyFont="1" applyFill="1" applyBorder="1" applyAlignment="1">
      <alignment horizontal="center" vertical="center" wrapText="1"/>
    </xf>
    <xf numFmtId="0" fontId="11" fillId="2" borderId="6" xfId="13" applyNumberFormat="1" applyFont="1" applyFill="1" applyBorder="1" applyAlignment="1">
      <alignment horizontal="center" vertical="center" wrapText="1"/>
    </xf>
    <xf numFmtId="0" fontId="3" fillId="2" borderId="0" xfId="12" applyFont="1" applyFill="1"/>
    <xf numFmtId="0" fontId="11" fillId="2" borderId="6" xfId="12" applyFont="1" applyFill="1" applyBorder="1" applyAlignment="1">
      <alignment vertical="center" wrapText="1"/>
    </xf>
    <xf numFmtId="169" fontId="11" fillId="2" borderId="6" xfId="13" applyNumberFormat="1" applyFont="1" applyFill="1" applyBorder="1" applyAlignment="1">
      <alignment horizontal="center" vertical="center" wrapText="1"/>
    </xf>
    <xf numFmtId="0" fontId="19" fillId="2" borderId="6" xfId="0" quotePrefix="1" applyFont="1" applyFill="1" applyBorder="1" applyAlignment="1">
      <alignment horizontal="center" vertical="center" wrapText="1"/>
    </xf>
    <xf numFmtId="0" fontId="19" fillId="2" borderId="6" xfId="0" applyFont="1" applyFill="1" applyBorder="1" applyAlignment="1">
      <alignment horizontal="center" vertical="center" wrapText="1"/>
    </xf>
    <xf numFmtId="3" fontId="11" fillId="2" borderId="6" xfId="0" applyNumberFormat="1" applyFont="1" applyFill="1" applyBorder="1" applyAlignment="1">
      <alignment horizontal="right" vertical="center" wrapText="1"/>
    </xf>
    <xf numFmtId="0" fontId="11" fillId="2" borderId="6" xfId="0" applyFont="1" applyFill="1" applyBorder="1" applyAlignment="1">
      <alignment horizontal="left" vertical="center" wrapText="1"/>
    </xf>
    <xf numFmtId="0" fontId="20" fillId="2" borderId="6" xfId="0" applyFont="1" applyFill="1" applyBorder="1" applyAlignment="1">
      <alignment horizontal="center" vertical="center" wrapText="1"/>
    </xf>
    <xf numFmtId="169" fontId="11" fillId="2" borderId="6" xfId="13" applyNumberFormat="1" applyFont="1" applyFill="1" applyBorder="1" applyAlignment="1">
      <alignment horizontal="right" vertical="center" wrapText="1"/>
    </xf>
    <xf numFmtId="0" fontId="24" fillId="3" borderId="0" xfId="0" applyFont="1" applyFill="1" applyAlignment="1">
      <alignment horizontal="center" vertical="center" wrapText="1"/>
    </xf>
    <xf numFmtId="0" fontId="23" fillId="2" borderId="0" xfId="0" applyFont="1" applyFill="1" applyAlignment="1">
      <alignment horizontal="left" vertical="center"/>
    </xf>
    <xf numFmtId="3" fontId="19" fillId="0" borderId="0" xfId="0" applyNumberFormat="1" applyFont="1" applyAlignment="1">
      <alignment horizontal="left" vertical="top"/>
    </xf>
    <xf numFmtId="0" fontId="19" fillId="3" borderId="0" xfId="12" applyFont="1" applyFill="1"/>
    <xf numFmtId="0" fontId="23" fillId="2" borderId="0" xfId="0" applyFont="1" applyFill="1" applyAlignment="1">
      <alignment horizontal="center" vertical="center"/>
    </xf>
    <xf numFmtId="0" fontId="11" fillId="2" borderId="5" xfId="12" applyFont="1" applyFill="1" applyBorder="1" applyAlignment="1">
      <alignment vertical="center" wrapText="1"/>
    </xf>
    <xf numFmtId="0" fontId="19" fillId="2" borderId="8" xfId="12" applyFont="1" applyFill="1" applyBorder="1" applyAlignment="1">
      <alignment vertical="center" wrapText="1"/>
    </xf>
    <xf numFmtId="0" fontId="19" fillId="2" borderId="5" xfId="12" applyFont="1" applyFill="1" applyBorder="1" applyAlignment="1">
      <alignment vertical="center" wrapText="1"/>
    </xf>
    <xf numFmtId="168" fontId="19" fillId="2" borderId="6" xfId="1" applyNumberFormat="1" applyFont="1" applyFill="1" applyBorder="1" applyAlignment="1">
      <alignment horizontal="center" vertical="center" wrapText="1"/>
    </xf>
    <xf numFmtId="0" fontId="38" fillId="3" borderId="0" xfId="12" applyFont="1" applyFill="1"/>
    <xf numFmtId="0" fontId="38" fillId="0" borderId="0" xfId="0" applyFont="1" applyAlignment="1">
      <alignment horizontal="left" vertical="top"/>
    </xf>
    <xf numFmtId="3" fontId="38" fillId="0" borderId="0" xfId="0" applyNumberFormat="1" applyFont="1" applyAlignment="1">
      <alignment horizontal="left" vertical="top"/>
    </xf>
    <xf numFmtId="165" fontId="19" fillId="3" borderId="0" xfId="13" applyNumberFormat="1" applyFont="1" applyFill="1" applyAlignment="1">
      <alignment horizontal="center" vertical="center"/>
    </xf>
    <xf numFmtId="0" fontId="23" fillId="3" borderId="0" xfId="0" applyFont="1" applyFill="1" applyAlignment="1">
      <alignment horizontal="center" vertical="center" wrapText="1"/>
    </xf>
    <xf numFmtId="0" fontId="24" fillId="3" borderId="0" xfId="0" applyFont="1" applyFill="1" applyAlignment="1">
      <alignment horizontal="center" vertical="center"/>
    </xf>
    <xf numFmtId="0" fontId="34" fillId="3" borderId="0" xfId="12" applyFont="1" applyFill="1"/>
    <xf numFmtId="0" fontId="3" fillId="3" borderId="0" xfId="12" applyFont="1" applyFill="1"/>
    <xf numFmtId="0" fontId="35" fillId="3" borderId="0" xfId="12" applyFont="1" applyFill="1" applyAlignment="1">
      <alignment vertical="center"/>
    </xf>
    <xf numFmtId="0" fontId="11" fillId="3" borderId="0" xfId="12" applyFont="1" applyFill="1" applyAlignment="1">
      <alignment vertical="center"/>
    </xf>
    <xf numFmtId="164" fontId="36" fillId="3" borderId="0" xfId="1" applyFont="1" applyFill="1" applyAlignment="1"/>
    <xf numFmtId="164" fontId="18" fillId="3" borderId="0" xfId="1" applyFont="1" applyFill="1" applyAlignment="1"/>
    <xf numFmtId="0" fontId="37" fillId="3" borderId="0" xfId="12" applyFont="1" applyFill="1"/>
    <xf numFmtId="0" fontId="11" fillId="3" borderId="0" xfId="12" applyFont="1" applyFill="1"/>
    <xf numFmtId="0" fontId="19" fillId="3" borderId="0" xfId="12" applyFont="1" applyFill="1" applyAlignment="1">
      <alignment wrapText="1"/>
    </xf>
    <xf numFmtId="0" fontId="19" fillId="3" borderId="0" xfId="13" applyNumberFormat="1" applyFont="1" applyFill="1" applyAlignment="1">
      <alignment horizontal="center" vertical="center"/>
    </xf>
    <xf numFmtId="0" fontId="19" fillId="3" borderId="0" xfId="12" applyFont="1" applyFill="1" applyAlignment="1">
      <alignment horizontal="center" vertical="center"/>
    </xf>
    <xf numFmtId="0" fontId="19" fillId="3" borderId="0" xfId="12" applyFont="1" applyFill="1" applyAlignment="1">
      <alignment horizontal="center"/>
    </xf>
    <xf numFmtId="1" fontId="19" fillId="2" borderId="6" xfId="0" applyNumberFormat="1" applyFont="1" applyFill="1" applyBorder="1" applyAlignment="1">
      <alignment horizontal="center" vertical="center" wrapText="1" shrinkToFit="1"/>
    </xf>
    <xf numFmtId="0" fontId="19" fillId="2" borderId="6" xfId="0" applyFont="1" applyFill="1" applyBorder="1" applyAlignment="1">
      <alignment horizontal="center" vertical="center"/>
    </xf>
    <xf numFmtId="0" fontId="19" fillId="2" borderId="6" xfId="15" applyNumberFormat="1" applyFont="1" applyFill="1" applyBorder="1" applyAlignment="1">
      <alignment horizontal="center" vertical="center" wrapText="1"/>
    </xf>
    <xf numFmtId="49" fontId="19" fillId="2" borderId="6" xfId="0" applyNumberFormat="1" applyFont="1" applyFill="1" applyBorder="1" applyAlignment="1">
      <alignment horizontal="center" vertical="center" wrapText="1"/>
    </xf>
    <xf numFmtId="0" fontId="38" fillId="2" borderId="0" xfId="12" applyFont="1" applyFill="1"/>
    <xf numFmtId="3" fontId="11" fillId="2" borderId="6" xfId="0" applyNumberFormat="1" applyFont="1" applyFill="1" applyBorder="1" applyAlignment="1">
      <alignment horizontal="center" vertical="center" wrapText="1"/>
    </xf>
    <xf numFmtId="171" fontId="40" fillId="2" borderId="6" xfId="1" applyNumberFormat="1" applyFont="1" applyFill="1" applyBorder="1" applyAlignment="1">
      <alignment horizontal="center" vertical="center" wrapText="1"/>
    </xf>
    <xf numFmtId="171" fontId="11" fillId="2" borderId="6" xfId="1" applyNumberFormat="1" applyFont="1" applyFill="1" applyBorder="1" applyAlignment="1">
      <alignment horizontal="right" vertical="center" wrapText="1"/>
    </xf>
    <xf numFmtId="171" fontId="19" fillId="2" borderId="6" xfId="1" applyNumberFormat="1" applyFont="1" applyFill="1" applyBorder="1" applyAlignment="1">
      <alignment horizontal="right" vertical="center" wrapText="1"/>
    </xf>
    <xf numFmtId="171" fontId="19" fillId="2" borderId="6" xfId="1" applyNumberFormat="1" applyFont="1" applyFill="1" applyBorder="1" applyAlignment="1">
      <alignment horizontal="right" vertical="center"/>
    </xf>
    <xf numFmtId="171" fontId="19" fillId="3" borderId="0" xfId="1" applyNumberFormat="1" applyFont="1" applyFill="1" applyAlignment="1">
      <alignment horizontal="center" vertical="center"/>
    </xf>
    <xf numFmtId="171" fontId="19" fillId="2" borderId="6" xfId="1" applyNumberFormat="1" applyFont="1" applyFill="1" applyBorder="1" applyAlignment="1">
      <alignment horizontal="center" vertical="center" wrapText="1"/>
    </xf>
    <xf numFmtId="171" fontId="23" fillId="3" borderId="0" xfId="1" applyNumberFormat="1" applyFont="1" applyFill="1" applyAlignment="1">
      <alignment horizontal="left" vertical="center"/>
    </xf>
    <xf numFmtId="171" fontId="23" fillId="0" borderId="0" xfId="1" applyNumberFormat="1" applyFont="1" applyAlignment="1">
      <alignment horizontal="left" vertical="center"/>
    </xf>
    <xf numFmtId="171" fontId="19" fillId="2" borderId="6" xfId="1" applyNumberFormat="1" applyFont="1" applyFill="1" applyBorder="1" applyAlignment="1">
      <alignment horizontal="right" vertical="center" shrinkToFit="1"/>
    </xf>
    <xf numFmtId="171" fontId="24" fillId="3" borderId="0" xfId="1" applyNumberFormat="1" applyFont="1" applyFill="1" applyAlignment="1">
      <alignment vertical="center"/>
    </xf>
    <xf numFmtId="171" fontId="24" fillId="0" borderId="0" xfId="1" applyNumberFormat="1" applyFont="1" applyAlignment="1">
      <alignment vertical="center"/>
    </xf>
    <xf numFmtId="0" fontId="19" fillId="0" borderId="0" xfId="0" applyFont="1" applyAlignment="1">
      <alignment vertical="center"/>
    </xf>
    <xf numFmtId="0" fontId="38" fillId="2" borderId="0" xfId="0" applyFont="1" applyFill="1" applyAlignment="1">
      <alignment vertical="center" wrapText="1"/>
    </xf>
    <xf numFmtId="0" fontId="39" fillId="2" borderId="0" xfId="0" applyFont="1" applyFill="1" applyAlignment="1">
      <alignment vertical="center" wrapText="1"/>
    </xf>
    <xf numFmtId="0" fontId="19" fillId="2" borderId="6" xfId="14" applyFont="1" applyFill="1" applyBorder="1" applyAlignment="1">
      <alignment vertical="center" wrapText="1"/>
    </xf>
    <xf numFmtId="171" fontId="19" fillId="2" borderId="6" xfId="1" applyNumberFormat="1" applyFont="1" applyFill="1" applyBorder="1" applyAlignment="1">
      <alignment vertical="center"/>
    </xf>
    <xf numFmtId="0" fontId="38" fillId="2" borderId="0" xfId="0" applyFont="1" applyFill="1" applyAlignment="1">
      <alignment vertical="center"/>
    </xf>
    <xf numFmtId="166" fontId="38" fillId="2" borderId="0" xfId="0" applyNumberFormat="1" applyFont="1" applyFill="1" applyAlignment="1">
      <alignment vertical="center"/>
    </xf>
    <xf numFmtId="0" fontId="41" fillId="0" borderId="0" xfId="0" applyFont="1" applyAlignment="1">
      <alignment horizontal="left" vertical="top"/>
    </xf>
    <xf numFmtId="0" fontId="11" fillId="2" borderId="6" xfId="12" applyFont="1" applyFill="1" applyBorder="1" applyAlignment="1">
      <alignment horizontal="center" vertical="center" wrapText="1"/>
    </xf>
    <xf numFmtId="0" fontId="11" fillId="2" borderId="6" xfId="0" applyFont="1" applyFill="1" applyBorder="1" applyAlignment="1">
      <alignment horizontal="center" vertical="center" wrapText="1"/>
    </xf>
    <xf numFmtId="165" fontId="11" fillId="2" borderId="6" xfId="13" applyNumberFormat="1" applyFont="1" applyFill="1" applyBorder="1" applyAlignment="1">
      <alignment horizontal="center" vertical="center" wrapText="1"/>
    </xf>
    <xf numFmtId="171" fontId="11" fillId="2" borderId="6" xfId="1" applyNumberFormat="1" applyFont="1" applyFill="1" applyBorder="1" applyAlignment="1">
      <alignment horizontal="center" vertical="center" wrapText="1"/>
    </xf>
    <xf numFmtId="0" fontId="19" fillId="2" borderId="0" xfId="12" applyFont="1" applyFill="1"/>
    <xf numFmtId="0" fontId="11" fillId="2" borderId="0" xfId="12" applyFont="1" applyFill="1" applyAlignment="1">
      <alignment vertical="center"/>
    </xf>
    <xf numFmtId="164" fontId="18" fillId="2" borderId="0" xfId="1" applyFont="1" applyFill="1" applyAlignment="1"/>
    <xf numFmtId="4" fontId="11" fillId="2" borderId="0" xfId="12" applyNumberFormat="1" applyFont="1" applyFill="1"/>
    <xf numFmtId="0" fontId="11" fillId="2" borderId="0" xfId="12" applyFont="1" applyFill="1"/>
    <xf numFmtId="3" fontId="19" fillId="2" borderId="6" xfId="0" applyNumberFormat="1" applyFont="1" applyFill="1" applyBorder="1" applyAlignment="1">
      <alignment horizontal="right" vertical="center" wrapText="1"/>
    </xf>
    <xf numFmtId="166" fontId="19" fillId="2" borderId="6" xfId="1" applyNumberFormat="1" applyFont="1" applyFill="1" applyBorder="1" applyAlignment="1">
      <alignment horizontal="center" vertical="center"/>
    </xf>
    <xf numFmtId="0" fontId="19" fillId="2" borderId="6" xfId="0" applyFont="1" applyFill="1" applyBorder="1" applyAlignment="1">
      <alignment horizontal="left" vertical="center"/>
    </xf>
    <xf numFmtId="0" fontId="19" fillId="2" borderId="6" xfId="0" quotePrefix="1" applyFont="1" applyFill="1" applyBorder="1" applyAlignment="1">
      <alignment horizontal="left" vertical="center" wrapText="1"/>
    </xf>
    <xf numFmtId="0" fontId="42" fillId="2" borderId="0" xfId="0" applyFont="1" applyFill="1" applyAlignment="1">
      <alignment vertical="center" wrapText="1"/>
    </xf>
    <xf numFmtId="166" fontId="38" fillId="0" borderId="0" xfId="1" applyNumberFormat="1" applyFont="1" applyAlignment="1">
      <alignment horizontal="left" vertical="top"/>
    </xf>
    <xf numFmtId="0" fontId="11" fillId="3" borderId="6" xfId="0" applyFont="1" applyFill="1" applyBorder="1" applyAlignment="1">
      <alignment horizontal="center" vertical="center" wrapText="1"/>
    </xf>
    <xf numFmtId="171" fontId="11" fillId="3" borderId="6" xfId="1" applyNumberFormat="1" applyFont="1" applyFill="1" applyBorder="1" applyAlignment="1">
      <alignment horizontal="center" vertical="center" wrapText="1"/>
    </xf>
    <xf numFmtId="165" fontId="11" fillId="3" borderId="6" xfId="13" applyNumberFormat="1" applyFont="1" applyFill="1" applyBorder="1" applyAlignment="1">
      <alignment horizontal="center" vertical="center" wrapText="1"/>
    </xf>
    <xf numFmtId="171" fontId="40" fillId="3" borderId="6" xfId="1" applyNumberFormat="1" applyFont="1" applyFill="1" applyBorder="1" applyAlignment="1">
      <alignment horizontal="center" vertical="center" wrapText="1"/>
    </xf>
    <xf numFmtId="171" fontId="11" fillId="3" borderId="6" xfId="1" applyNumberFormat="1" applyFont="1" applyFill="1" applyBorder="1" applyAlignment="1">
      <alignment horizontal="right" vertical="center" wrapText="1"/>
    </xf>
    <xf numFmtId="3" fontId="11" fillId="3" borderId="6" xfId="0" applyNumberFormat="1" applyFont="1" applyFill="1" applyBorder="1" applyAlignment="1">
      <alignment horizontal="center" vertical="center" wrapText="1"/>
    </xf>
    <xf numFmtId="0" fontId="19" fillId="3" borderId="6" xfId="0" quotePrefix="1" applyFont="1" applyFill="1" applyBorder="1" applyAlignment="1">
      <alignment horizontal="center" vertical="center" wrapText="1"/>
    </xf>
    <xf numFmtId="0" fontId="19" fillId="3" borderId="6" xfId="0" applyFont="1" applyFill="1" applyBorder="1" applyAlignment="1">
      <alignment horizontal="left" vertical="center" wrapText="1"/>
    </xf>
    <xf numFmtId="0" fontId="19" fillId="3" borderId="6" xfId="0" applyFont="1" applyFill="1" applyBorder="1" applyAlignment="1">
      <alignment horizontal="center" vertical="center" wrapText="1"/>
    </xf>
    <xf numFmtId="0" fontId="19" fillId="3" borderId="6" xfId="15" applyNumberFormat="1" applyFont="1" applyFill="1" applyBorder="1" applyAlignment="1">
      <alignment horizontal="center" vertical="center" wrapText="1"/>
    </xf>
    <xf numFmtId="171" fontId="19" fillId="3" borderId="6" xfId="1" applyNumberFormat="1" applyFont="1" applyFill="1" applyBorder="1" applyAlignment="1">
      <alignment horizontal="right" vertical="center"/>
    </xf>
    <xf numFmtId="49" fontId="19" fillId="3" borderId="6" xfId="0" applyNumberFormat="1" applyFont="1" applyFill="1" applyBorder="1" applyAlignment="1">
      <alignment horizontal="center" vertical="center" wrapText="1"/>
    </xf>
    <xf numFmtId="171" fontId="19" fillId="3" borderId="6" xfId="1" applyNumberFormat="1" applyFont="1" applyFill="1" applyBorder="1" applyAlignment="1">
      <alignment horizontal="right" vertical="center" shrinkToFit="1"/>
    </xf>
    <xf numFmtId="171" fontId="19" fillId="3" borderId="6" xfId="1" applyNumberFormat="1" applyFont="1" applyFill="1" applyBorder="1" applyAlignment="1">
      <alignment horizontal="right" vertical="center" wrapText="1"/>
    </xf>
    <xf numFmtId="0" fontId="19" fillId="3" borderId="6" xfId="14" applyFont="1" applyFill="1" applyBorder="1" applyAlignment="1">
      <alignment vertical="center" wrapText="1"/>
    </xf>
    <xf numFmtId="171" fontId="19" fillId="3" borderId="6" xfId="1" applyNumberFormat="1" applyFont="1" applyFill="1" applyBorder="1" applyAlignment="1">
      <alignment vertical="center"/>
    </xf>
    <xf numFmtId="0" fontId="19" fillId="3" borderId="6" xfId="0" applyFont="1" applyFill="1" applyBorder="1" applyAlignment="1">
      <alignment horizontal="center" vertical="center"/>
    </xf>
    <xf numFmtId="0" fontId="19" fillId="3" borderId="6" xfId="12" quotePrefix="1" applyFont="1" applyFill="1" applyBorder="1" applyAlignment="1">
      <alignment horizontal="center" vertical="center" wrapText="1"/>
    </xf>
    <xf numFmtId="0" fontId="24" fillId="3" borderId="0" xfId="0" applyFont="1" applyFill="1" applyAlignment="1">
      <alignment vertical="center"/>
    </xf>
    <xf numFmtId="0" fontId="24" fillId="3" borderId="0" xfId="0" applyFont="1" applyFill="1" applyAlignment="1">
      <alignment horizontal="left" vertical="center"/>
    </xf>
    <xf numFmtId="0" fontId="11" fillId="3" borderId="6" xfId="12" applyFont="1" applyFill="1" applyBorder="1" applyAlignment="1">
      <alignment horizontal="center" vertical="center" wrapText="1"/>
    </xf>
    <xf numFmtId="0" fontId="11" fillId="3" borderId="6" xfId="13" applyNumberFormat="1" applyFont="1" applyFill="1" applyBorder="1" applyAlignment="1">
      <alignment horizontal="center" vertical="center" wrapText="1"/>
    </xf>
    <xf numFmtId="169" fontId="11" fillId="3" borderId="6" xfId="13" applyNumberFormat="1" applyFont="1" applyFill="1" applyBorder="1" applyAlignment="1">
      <alignment horizontal="center" vertical="center" wrapText="1"/>
    </xf>
    <xf numFmtId="0" fontId="11" fillId="3" borderId="6" xfId="12" applyFont="1" applyFill="1" applyBorder="1" applyAlignment="1">
      <alignment vertical="center" wrapText="1"/>
    </xf>
    <xf numFmtId="169" fontId="19" fillId="3" borderId="6" xfId="13" applyNumberFormat="1" applyFont="1" applyFill="1" applyBorder="1" applyAlignment="1">
      <alignment horizontal="center" vertical="center" wrapText="1"/>
    </xf>
    <xf numFmtId="0" fontId="19" fillId="3" borderId="6" xfId="13" applyNumberFormat="1" applyFont="1" applyFill="1" applyBorder="1" applyAlignment="1">
      <alignment horizontal="center" vertical="center" wrapText="1"/>
    </xf>
    <xf numFmtId="0" fontId="19" fillId="3" borderId="6" xfId="12" applyFont="1" applyFill="1" applyBorder="1" applyAlignment="1">
      <alignment vertical="center" wrapText="1"/>
    </xf>
    <xf numFmtId="0" fontId="19" fillId="3" borderId="6" xfId="12" applyFont="1" applyFill="1" applyBorder="1" applyAlignment="1">
      <alignment horizontal="center" vertical="center" wrapText="1"/>
    </xf>
    <xf numFmtId="170" fontId="19" fillId="3" borderId="6" xfId="13" applyNumberFormat="1" applyFont="1" applyFill="1" applyBorder="1" applyAlignment="1">
      <alignment horizontal="right" vertical="center" wrapText="1"/>
    </xf>
    <xf numFmtId="0" fontId="11" fillId="3" borderId="5" xfId="12" applyFont="1" applyFill="1" applyBorder="1" applyAlignment="1">
      <alignment vertical="center" wrapText="1"/>
    </xf>
    <xf numFmtId="0" fontId="19" fillId="3" borderId="8" xfId="12" applyFont="1" applyFill="1" applyBorder="1" applyAlignment="1">
      <alignment vertical="center" wrapText="1"/>
    </xf>
    <xf numFmtId="0" fontId="19" fillId="3" borderId="5" xfId="12" applyFont="1" applyFill="1" applyBorder="1" applyAlignment="1">
      <alignment vertical="center" wrapText="1"/>
    </xf>
    <xf numFmtId="0" fontId="19" fillId="3" borderId="6" xfId="13" applyNumberFormat="1" applyFont="1" applyFill="1" applyBorder="1" applyAlignment="1">
      <alignment horizontal="left" vertical="center" wrapText="1"/>
    </xf>
    <xf numFmtId="171" fontId="19" fillId="3" borderId="6" xfId="1" applyNumberFormat="1" applyFont="1" applyFill="1" applyBorder="1" applyAlignment="1">
      <alignment horizontal="center" vertical="center" wrapText="1"/>
    </xf>
    <xf numFmtId="3" fontId="11" fillId="3" borderId="6" xfId="0" applyNumberFormat="1" applyFont="1" applyFill="1" applyBorder="1" applyAlignment="1">
      <alignment horizontal="right" vertical="center" wrapText="1"/>
    </xf>
    <xf numFmtId="0" fontId="11" fillId="3" borderId="6" xfId="0" applyFont="1" applyFill="1" applyBorder="1" applyAlignment="1">
      <alignment horizontal="left" vertical="center" wrapText="1"/>
    </xf>
    <xf numFmtId="169" fontId="11" fillId="3" borderId="6" xfId="13" applyNumberFormat="1" applyFont="1" applyFill="1" applyBorder="1" applyAlignment="1">
      <alignment horizontal="right" vertical="center" wrapText="1"/>
    </xf>
    <xf numFmtId="168" fontId="19" fillId="3" borderId="6" xfId="1" applyNumberFormat="1" applyFont="1" applyFill="1" applyBorder="1" applyAlignment="1">
      <alignment horizontal="center" vertical="center" wrapText="1"/>
    </xf>
    <xf numFmtId="1" fontId="19" fillId="3" borderId="6" xfId="0" applyNumberFormat="1" applyFont="1" applyFill="1" applyBorder="1" applyAlignment="1">
      <alignment horizontal="center" vertical="center" wrapText="1" shrinkToFit="1"/>
    </xf>
    <xf numFmtId="0" fontId="20" fillId="3" borderId="6" xfId="0" applyFont="1" applyFill="1" applyBorder="1" applyAlignment="1">
      <alignment horizontal="center" vertical="center" wrapText="1"/>
    </xf>
    <xf numFmtId="3" fontId="19" fillId="3" borderId="6" xfId="0" applyNumberFormat="1" applyFont="1" applyFill="1" applyBorder="1" applyAlignment="1">
      <alignment horizontal="right" vertical="center" wrapText="1"/>
    </xf>
    <xf numFmtId="166" fontId="19" fillId="3" borderId="6" xfId="1" applyNumberFormat="1" applyFont="1" applyFill="1" applyBorder="1" applyAlignment="1">
      <alignment horizontal="center" vertical="center"/>
    </xf>
    <xf numFmtId="0" fontId="19" fillId="3" borderId="6" xfId="0" applyFont="1" applyFill="1" applyBorder="1" applyAlignment="1">
      <alignment horizontal="left" vertical="center"/>
    </xf>
    <xf numFmtId="0" fontId="19" fillId="3" borderId="6" xfId="0" quotePrefix="1" applyFont="1" applyFill="1" applyBorder="1" applyAlignment="1">
      <alignment horizontal="left" vertical="center" wrapText="1"/>
    </xf>
    <xf numFmtId="0" fontId="23" fillId="3" borderId="0" xfId="0" applyFont="1" applyFill="1" applyAlignment="1">
      <alignment horizontal="left" vertical="top"/>
    </xf>
    <xf numFmtId="0" fontId="23" fillId="3" borderId="0" xfId="0" applyFont="1" applyFill="1" applyAlignment="1">
      <alignment horizontal="left" vertical="center"/>
    </xf>
    <xf numFmtId="0" fontId="23" fillId="3" borderId="0" xfId="0" applyFont="1" applyFill="1" applyAlignment="1">
      <alignment horizontal="center" vertical="center"/>
    </xf>
    <xf numFmtId="0" fontId="19" fillId="3" borderId="0" xfId="0" applyFont="1" applyFill="1" applyAlignment="1">
      <alignment horizontal="center" vertical="center"/>
    </xf>
    <xf numFmtId="0" fontId="19" fillId="3" borderId="7" xfId="12" quotePrefix="1" applyFont="1" applyFill="1" applyBorder="1" applyAlignment="1">
      <alignment horizontal="center" vertical="center" wrapText="1"/>
    </xf>
    <xf numFmtId="171" fontId="19" fillId="3" borderId="6" xfId="1" applyNumberFormat="1" applyFont="1" applyFill="1" applyBorder="1" applyAlignment="1">
      <alignment vertical="center" wrapText="1"/>
    </xf>
    <xf numFmtId="0" fontId="19" fillId="2" borderId="2" xfId="12" applyFont="1" applyFill="1" applyBorder="1" applyAlignment="1">
      <alignment horizontal="center" vertical="center" wrapText="1"/>
    </xf>
    <xf numFmtId="0" fontId="19" fillId="2" borderId="6" xfId="12" applyFont="1" applyFill="1" applyBorder="1" applyAlignment="1">
      <alignment vertical="center" wrapText="1"/>
    </xf>
    <xf numFmtId="0" fontId="19" fillId="2" borderId="6" xfId="13" applyNumberFormat="1" applyFont="1" applyFill="1" applyBorder="1" applyAlignment="1">
      <alignment horizontal="center" vertical="center" wrapText="1"/>
    </xf>
    <xf numFmtId="0" fontId="19" fillId="2" borderId="6" xfId="12" applyFont="1" applyFill="1" applyBorder="1" applyAlignment="1">
      <alignment horizontal="center" vertical="center" wrapText="1"/>
    </xf>
    <xf numFmtId="171" fontId="19" fillId="2" borderId="6" xfId="1" applyNumberFormat="1" applyFont="1" applyFill="1" applyBorder="1" applyAlignment="1">
      <alignment vertical="center" wrapText="1"/>
    </xf>
    <xf numFmtId="169" fontId="19" fillId="2" borderId="6" xfId="13" applyNumberFormat="1" applyFont="1" applyFill="1" applyBorder="1" applyAlignment="1">
      <alignment horizontal="center" vertical="center" wrapText="1"/>
    </xf>
    <xf numFmtId="0" fontId="19" fillId="2" borderId="6" xfId="13" applyNumberFormat="1" applyFont="1" applyFill="1" applyBorder="1" applyAlignment="1">
      <alignment horizontal="left" vertical="center" wrapText="1"/>
    </xf>
    <xf numFmtId="170" fontId="19" fillId="2" borderId="6" xfId="13" applyNumberFormat="1" applyFont="1" applyFill="1" applyBorder="1" applyAlignment="1">
      <alignment horizontal="right" vertical="center" wrapText="1"/>
    </xf>
    <xf numFmtId="0" fontId="19" fillId="2" borderId="0" xfId="12" applyFont="1" applyFill="1" applyAlignment="1">
      <alignment horizontal="center"/>
    </xf>
    <xf numFmtId="0" fontId="19" fillId="2" borderId="0" xfId="12" applyFont="1" applyFill="1" applyAlignment="1">
      <alignment wrapText="1"/>
    </xf>
    <xf numFmtId="0" fontId="19" fillId="2" borderId="0" xfId="13" applyNumberFormat="1" applyFont="1" applyFill="1" applyAlignment="1">
      <alignment horizontal="center" vertical="center"/>
    </xf>
    <xf numFmtId="0" fontId="19" fillId="2" borderId="0" xfId="12" applyFont="1" applyFill="1" applyAlignment="1">
      <alignment horizontal="center" vertical="center"/>
    </xf>
    <xf numFmtId="165" fontId="19" fillId="2" borderId="0" xfId="13" applyNumberFormat="1" applyFont="1" applyFill="1" applyAlignment="1">
      <alignment horizontal="center" vertical="center"/>
    </xf>
    <xf numFmtId="171" fontId="19" fillId="2" borderId="0" xfId="1" applyNumberFormat="1" applyFont="1" applyFill="1" applyAlignment="1">
      <alignment horizontal="center" vertical="center"/>
    </xf>
    <xf numFmtId="171" fontId="11" fillId="4" borderId="6" xfId="1" applyNumberFormat="1" applyFont="1" applyFill="1" applyBorder="1" applyAlignment="1">
      <alignment horizontal="center" vertical="center" wrapText="1"/>
    </xf>
    <xf numFmtId="171" fontId="40" fillId="4" borderId="6" xfId="1" applyNumberFormat="1" applyFont="1" applyFill="1" applyBorder="1" applyAlignment="1">
      <alignment horizontal="center" vertical="center" wrapText="1"/>
    </xf>
    <xf numFmtId="171" fontId="11" fillId="4" borderId="3" xfId="1" applyNumberFormat="1" applyFont="1" applyFill="1" applyBorder="1" applyAlignment="1">
      <alignment horizontal="center" vertical="center" wrapText="1"/>
    </xf>
    <xf numFmtId="171" fontId="11" fillId="4" borderId="4" xfId="1" applyNumberFormat="1" applyFont="1" applyFill="1" applyBorder="1" applyAlignment="1">
      <alignment horizontal="center" vertical="center" wrapText="1"/>
    </xf>
    <xf numFmtId="165" fontId="11" fillId="4" borderId="2" xfId="13" applyNumberFormat="1" applyFont="1" applyFill="1" applyBorder="1" applyAlignment="1">
      <alignment horizontal="center" vertical="center" wrapText="1"/>
    </xf>
    <xf numFmtId="165" fontId="11" fillId="4" borderId="7" xfId="13" applyNumberFormat="1" applyFont="1" applyFill="1" applyBorder="1" applyAlignment="1">
      <alignment horizontal="center" vertical="center" wrapText="1"/>
    </xf>
    <xf numFmtId="0" fontId="11" fillId="4" borderId="2" xfId="12" applyFont="1" applyFill="1" applyBorder="1" applyAlignment="1">
      <alignment horizontal="center" vertical="center" wrapText="1"/>
    </xf>
    <xf numFmtId="0" fontId="11" fillId="4" borderId="7" xfId="12" applyFont="1" applyFill="1" applyBorder="1" applyAlignment="1">
      <alignment horizontal="center" vertical="center" wrapText="1"/>
    </xf>
    <xf numFmtId="0" fontId="11" fillId="4" borderId="2" xfId="13" applyNumberFormat="1" applyFont="1" applyFill="1" applyBorder="1" applyAlignment="1">
      <alignment horizontal="center" vertical="center" wrapText="1"/>
    </xf>
    <xf numFmtId="0" fontId="11" fillId="4" borderId="7" xfId="13" applyNumberFormat="1" applyFont="1" applyFill="1" applyBorder="1" applyAlignment="1">
      <alignment horizontal="center" vertical="center" wrapText="1"/>
    </xf>
    <xf numFmtId="0" fontId="11" fillId="3" borderId="6" xfId="12" applyFont="1" applyFill="1" applyBorder="1" applyAlignment="1">
      <alignment horizontal="center" vertical="center" wrapText="1"/>
    </xf>
    <xf numFmtId="0" fontId="11" fillId="3" borderId="2" xfId="12" applyFont="1" applyFill="1" applyBorder="1" applyAlignment="1">
      <alignment horizontal="center" vertical="center" wrapText="1"/>
    </xf>
    <xf numFmtId="0" fontId="11" fillId="3" borderId="7" xfId="12" applyFont="1" applyFill="1" applyBorder="1" applyAlignment="1">
      <alignment horizontal="center" vertical="center" wrapText="1"/>
    </xf>
    <xf numFmtId="165" fontId="11" fillId="3" borderId="2" xfId="13" applyNumberFormat="1" applyFont="1" applyFill="1" applyBorder="1" applyAlignment="1">
      <alignment horizontal="center" vertical="center" wrapText="1"/>
    </xf>
    <xf numFmtId="165" fontId="11" fillId="3" borderId="7" xfId="13" applyNumberFormat="1" applyFont="1" applyFill="1" applyBorder="1" applyAlignment="1">
      <alignment horizontal="center" vertical="center" wrapText="1"/>
    </xf>
    <xf numFmtId="0" fontId="11" fillId="2" borderId="6" xfId="12" applyFont="1" applyFill="1" applyBorder="1" applyAlignment="1">
      <alignment horizontal="center" vertical="center" wrapText="1"/>
    </xf>
    <xf numFmtId="0" fontId="11" fillId="3" borderId="2" xfId="13" applyNumberFormat="1" applyFont="1" applyFill="1" applyBorder="1" applyAlignment="1">
      <alignment horizontal="center" vertical="center" wrapText="1"/>
    </xf>
    <xf numFmtId="0" fontId="11" fillId="3" borderId="7" xfId="13" applyNumberFormat="1" applyFont="1" applyFill="1" applyBorder="1" applyAlignment="1">
      <alignment horizontal="center" vertical="center" wrapText="1"/>
    </xf>
    <xf numFmtId="171" fontId="11" fillId="3" borderId="3" xfId="1" applyNumberFormat="1" applyFont="1" applyFill="1" applyBorder="1" applyAlignment="1">
      <alignment horizontal="center" vertical="center" wrapText="1"/>
    </xf>
    <xf numFmtId="171" fontId="11" fillId="3" borderId="4" xfId="1" applyNumberFormat="1" applyFont="1" applyFill="1" applyBorder="1" applyAlignment="1">
      <alignment horizontal="center" vertical="center" wrapText="1"/>
    </xf>
    <xf numFmtId="0" fontId="7" fillId="2" borderId="0" xfId="12" applyFont="1" applyFill="1" applyAlignment="1">
      <alignment horizontal="center" vertical="center"/>
    </xf>
    <xf numFmtId="0" fontId="2" fillId="2" borderId="0" xfId="12" applyFont="1" applyFill="1" applyAlignment="1">
      <alignment horizontal="center" vertical="center" wrapText="1"/>
    </xf>
    <xf numFmtId="164" fontId="18" fillId="2" borderId="0" xfId="1" applyFont="1" applyFill="1" applyAlignment="1">
      <alignment horizontal="center" vertical="center" wrapText="1"/>
    </xf>
    <xf numFmtId="165" fontId="3" fillId="2" borderId="1" xfId="13" applyNumberFormat="1" applyFont="1" applyFill="1" applyBorder="1" applyAlignment="1">
      <alignment horizontal="right" vertical="center" indent="1"/>
    </xf>
    <xf numFmtId="0" fontId="7" fillId="3" borderId="6" xfId="12" applyFont="1" applyFill="1" applyBorder="1" applyAlignment="1">
      <alignment horizontal="center" vertical="center"/>
    </xf>
    <xf numFmtId="0" fontId="7" fillId="2" borderId="6" xfId="12" applyFont="1" applyFill="1" applyBorder="1" applyAlignment="1">
      <alignment horizontal="center" vertical="center"/>
    </xf>
    <xf numFmtId="0" fontId="7" fillId="2" borderId="0" xfId="0" applyFont="1" applyFill="1" applyAlignment="1">
      <alignment horizontal="center" vertical="center"/>
    </xf>
    <xf numFmtId="0" fontId="2" fillId="2" borderId="0" xfId="0" applyFont="1" applyFill="1" applyAlignment="1">
      <alignment horizontal="center" vertical="center" wrapText="1"/>
    </xf>
    <xf numFmtId="165" fontId="11" fillId="2" borderId="6" xfId="13" applyNumberFormat="1"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7" xfId="0" applyFont="1" applyFill="1" applyBorder="1" applyAlignment="1">
      <alignment horizontal="center" vertical="center" wrapText="1"/>
    </xf>
    <xf numFmtId="171" fontId="11" fillId="3" borderId="6" xfId="1" applyNumberFormat="1" applyFont="1" applyFill="1" applyBorder="1" applyAlignment="1">
      <alignment horizontal="center" vertical="center" wrapText="1"/>
    </xf>
    <xf numFmtId="0" fontId="11" fillId="3" borderId="6" xfId="0" applyFont="1" applyFill="1" applyBorder="1" applyAlignment="1">
      <alignment horizontal="center" vertical="center" wrapText="1"/>
    </xf>
    <xf numFmtId="166" fontId="19" fillId="2" borderId="2" xfId="0" applyNumberFormat="1" applyFont="1" applyFill="1" applyBorder="1" applyAlignment="1">
      <alignment horizontal="center" vertical="center" wrapText="1"/>
    </xf>
    <xf numFmtId="166" fontId="19" fillId="2" borderId="5" xfId="0" applyNumberFormat="1" applyFont="1" applyFill="1" applyBorder="1" applyAlignment="1">
      <alignment horizontal="center" vertical="center"/>
    </xf>
    <xf numFmtId="166" fontId="19" fillId="2" borderId="7" xfId="0" applyNumberFormat="1" applyFont="1" applyFill="1" applyBorder="1" applyAlignment="1">
      <alignment horizontal="center" vertical="center"/>
    </xf>
    <xf numFmtId="0" fontId="43" fillId="3" borderId="6" xfId="12" applyFont="1" applyFill="1" applyBorder="1" applyAlignment="1">
      <alignment horizontal="center" vertical="center"/>
    </xf>
    <xf numFmtId="0" fontId="43" fillId="2" borderId="6" xfId="12" applyFont="1" applyFill="1" applyBorder="1" applyAlignment="1">
      <alignment horizontal="center" vertical="center"/>
    </xf>
    <xf numFmtId="165" fontId="3" fillId="2" borderId="1" xfId="13" applyNumberFormat="1" applyFont="1" applyFill="1" applyBorder="1" applyAlignment="1">
      <alignment horizontal="right" vertical="center"/>
    </xf>
    <xf numFmtId="0" fontId="19" fillId="2" borderId="2" xfId="12" applyFont="1" applyFill="1" applyBorder="1" applyAlignment="1">
      <alignment horizontal="center" vertical="center" wrapText="1"/>
    </xf>
    <xf numFmtId="0" fontId="19" fillId="2" borderId="7" xfId="12"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7" xfId="0" applyFont="1" applyFill="1" applyBorder="1" applyAlignment="1">
      <alignment horizontal="center" vertical="center" wrapText="1"/>
    </xf>
    <xf numFmtId="171" fontId="11" fillId="2" borderId="6" xfId="1" applyNumberFormat="1"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7" xfId="0" applyFont="1" applyFill="1" applyBorder="1" applyAlignment="1">
      <alignment horizontal="center" vertical="center" wrapText="1"/>
    </xf>
    <xf numFmtId="165" fontId="11" fillId="3" borderId="6" xfId="13" applyNumberFormat="1" applyFont="1" applyFill="1" applyBorder="1" applyAlignment="1">
      <alignment horizontal="center" vertical="center" wrapText="1"/>
    </xf>
    <xf numFmtId="166" fontId="19" fillId="3" borderId="2" xfId="0" applyNumberFormat="1" applyFont="1" applyFill="1" applyBorder="1" applyAlignment="1">
      <alignment horizontal="center" vertical="center" wrapText="1"/>
    </xf>
    <xf numFmtId="166" fontId="19" fillId="3" borderId="5" xfId="0" applyNumberFormat="1" applyFont="1" applyFill="1" applyBorder="1" applyAlignment="1">
      <alignment horizontal="center" vertical="center"/>
    </xf>
    <xf numFmtId="166" fontId="19" fillId="3" borderId="7" xfId="0" applyNumberFormat="1" applyFont="1" applyFill="1" applyBorder="1" applyAlignment="1">
      <alignment horizontal="center" vertical="center"/>
    </xf>
    <xf numFmtId="0" fontId="19" fillId="3" borderId="2"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2" xfId="12" applyFont="1" applyFill="1" applyBorder="1" applyAlignment="1">
      <alignment horizontal="center" vertical="center" wrapText="1"/>
    </xf>
    <xf numFmtId="0" fontId="19" fillId="3" borderId="7" xfId="12" applyFont="1" applyFill="1" applyBorder="1" applyAlignment="1">
      <alignment horizontal="center" vertical="center" wrapText="1"/>
    </xf>
    <xf numFmtId="0" fontId="3" fillId="2" borderId="1" xfId="12" applyFont="1" applyFill="1" applyBorder="1" applyAlignment="1">
      <alignment horizontal="right" vertical="center" wrapText="1"/>
    </xf>
    <xf numFmtId="0" fontId="19" fillId="2" borderId="5"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0" fillId="0" borderId="10" xfId="0" applyFont="1" applyBorder="1" applyAlignment="1">
      <alignment horizontal="left" vertical="top" wrapText="1"/>
    </xf>
    <xf numFmtId="0" fontId="10" fillId="0" borderId="0" xfId="0" applyFont="1" applyAlignment="1">
      <alignment horizontal="left" vertical="top"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2" fillId="0" borderId="0" xfId="0" applyFont="1" applyAlignment="1">
      <alignment horizontal="center" vertical="center"/>
    </xf>
    <xf numFmtId="0" fontId="7" fillId="0" borderId="0" xfId="0" applyFont="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cellXfs>
  <cellStyles count="31">
    <cellStyle name="AutoFormat-Optionen 2" xfId="24"/>
    <cellStyle name="Comma" xfId="1" builtinId="3"/>
    <cellStyle name="Comma 10 10" xfId="10"/>
    <cellStyle name="Comma 16 3" xfId="21"/>
    <cellStyle name="Comma 17 2" xfId="19"/>
    <cellStyle name="Comma 2" xfId="5"/>
    <cellStyle name="Comma 2 2" xfId="18"/>
    <cellStyle name="Comma 2 2 2 10" xfId="28"/>
    <cellStyle name="Comma 3" xfId="13"/>
    <cellStyle name="Comma 4 2 5" xfId="3"/>
    <cellStyle name="Comma 5" xfId="15"/>
    <cellStyle name="Comma 55 3" xfId="7"/>
    <cellStyle name="Normal" xfId="0" builtinId="0"/>
    <cellStyle name="Normal - Style1 2 10" xfId="23"/>
    <cellStyle name="Normal 11 2" xfId="29"/>
    <cellStyle name="Normal 2" xfId="4"/>
    <cellStyle name="Normal 2 12" xfId="9"/>
    <cellStyle name="Normal 2 2" xfId="22"/>
    <cellStyle name="Normal 2 2 2" xfId="27"/>
    <cellStyle name="Normal 2 39" xfId="26"/>
    <cellStyle name="Normal 2_Bao cao doan cong tac cua Bo thang 4-2010" xfId="25"/>
    <cellStyle name="Normal 4" xfId="16"/>
    <cellStyle name="Normal 5 2 3" xfId="2"/>
    <cellStyle name="Normal 6 6" xfId="20"/>
    <cellStyle name="Normal 69" xfId="12"/>
    <cellStyle name="Normal 69 2" xfId="6"/>
    <cellStyle name="Normal 69 2 2" xfId="30"/>
    <cellStyle name="Normal 69_Phu bieur theo CV 71 của Phòng dan toc" xfId="11"/>
    <cellStyle name="Normal 70" xfId="14"/>
    <cellStyle name="Normal 70 2" xfId="8"/>
    <cellStyle name="Normal 8" xfId="17"/>
  </cellStyles>
  <dxfs count="0"/>
  <tableStyles count="0" defaultTableStyle="TableStyleMedium2" defaultPivotStyle="PivotStyleLight16"/>
  <colors>
    <mruColors>
      <color rgb="FFE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16</xdr:col>
      <xdr:colOff>76200</xdr:colOff>
      <xdr:row>8</xdr:row>
      <xdr:rowOff>30480</xdr:rowOff>
    </xdr:to>
    <xdr:sp macro="" textlink="">
      <xdr:nvSpPr>
        <xdr:cNvPr id="2" name="Text Box 8">
          <a:extLst>
            <a:ext uri="{FF2B5EF4-FFF2-40B4-BE49-F238E27FC236}">
              <a16:creationId xmlns="" xmlns:a16="http://schemas.microsoft.com/office/drawing/2014/main" id="{2A575A9B-72A1-4DFA-B09F-B624FD1D037A}"/>
            </a:ext>
          </a:extLst>
        </xdr:cNvPr>
        <xdr:cNvSpPr txBox="1">
          <a:spLocks noChangeArrowheads="1"/>
        </xdr:cNvSpPr>
      </xdr:nvSpPr>
      <xdr:spPr bwMode="auto">
        <a:xfrm>
          <a:off x="276225" y="97107375"/>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3" name="Text Box 9">
          <a:extLst>
            <a:ext uri="{FF2B5EF4-FFF2-40B4-BE49-F238E27FC236}">
              <a16:creationId xmlns="" xmlns:a16="http://schemas.microsoft.com/office/drawing/2014/main" id="{E39C4701-966C-4E5B-B402-BCA3360AAAA6}"/>
            </a:ext>
          </a:extLst>
        </xdr:cNvPr>
        <xdr:cNvSpPr txBox="1">
          <a:spLocks noChangeArrowheads="1"/>
        </xdr:cNvSpPr>
      </xdr:nvSpPr>
      <xdr:spPr bwMode="auto">
        <a:xfrm>
          <a:off x="276225" y="97107375"/>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4" name="Text Box 11">
          <a:extLst>
            <a:ext uri="{FF2B5EF4-FFF2-40B4-BE49-F238E27FC236}">
              <a16:creationId xmlns="" xmlns:a16="http://schemas.microsoft.com/office/drawing/2014/main" id="{58097B64-F87F-4886-BA92-CAD40ECE41FF}"/>
            </a:ext>
          </a:extLst>
        </xdr:cNvPr>
        <xdr:cNvSpPr txBox="1">
          <a:spLocks noChangeArrowheads="1"/>
        </xdr:cNvSpPr>
      </xdr:nvSpPr>
      <xdr:spPr bwMode="auto">
        <a:xfrm>
          <a:off x="276225" y="97107375"/>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5" name="Text Box 8">
          <a:extLst>
            <a:ext uri="{FF2B5EF4-FFF2-40B4-BE49-F238E27FC236}">
              <a16:creationId xmlns="" xmlns:a16="http://schemas.microsoft.com/office/drawing/2014/main" id="{8F9888E7-55BA-43E2-9E88-FB13673AFB24}"/>
            </a:ext>
          </a:extLst>
        </xdr:cNvPr>
        <xdr:cNvSpPr txBox="1">
          <a:spLocks noChangeArrowheads="1"/>
        </xdr:cNvSpPr>
      </xdr:nvSpPr>
      <xdr:spPr bwMode="auto">
        <a:xfrm>
          <a:off x="276225" y="97107375"/>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6" name="Text Box 9">
          <a:extLst>
            <a:ext uri="{FF2B5EF4-FFF2-40B4-BE49-F238E27FC236}">
              <a16:creationId xmlns="" xmlns:a16="http://schemas.microsoft.com/office/drawing/2014/main" id="{29A89E32-9698-4699-AF36-137943A4E33D}"/>
            </a:ext>
          </a:extLst>
        </xdr:cNvPr>
        <xdr:cNvSpPr txBox="1">
          <a:spLocks noChangeArrowheads="1"/>
        </xdr:cNvSpPr>
      </xdr:nvSpPr>
      <xdr:spPr bwMode="auto">
        <a:xfrm>
          <a:off x="276225" y="97107375"/>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7" name="Text Box 11">
          <a:extLst>
            <a:ext uri="{FF2B5EF4-FFF2-40B4-BE49-F238E27FC236}">
              <a16:creationId xmlns="" xmlns:a16="http://schemas.microsoft.com/office/drawing/2014/main" id="{1E5E9B5A-5A8E-4C24-AF7D-2658C433C4DF}"/>
            </a:ext>
          </a:extLst>
        </xdr:cNvPr>
        <xdr:cNvSpPr txBox="1">
          <a:spLocks noChangeArrowheads="1"/>
        </xdr:cNvSpPr>
      </xdr:nvSpPr>
      <xdr:spPr bwMode="auto">
        <a:xfrm>
          <a:off x="276225" y="97107375"/>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8" name="Text Box 8">
          <a:extLst>
            <a:ext uri="{FF2B5EF4-FFF2-40B4-BE49-F238E27FC236}">
              <a16:creationId xmlns="" xmlns:a16="http://schemas.microsoft.com/office/drawing/2014/main" id="{5B3C7400-ECBD-4B79-8133-4BF373F46273}"/>
            </a:ext>
          </a:extLst>
        </xdr:cNvPr>
        <xdr:cNvSpPr txBox="1">
          <a:spLocks noChangeArrowheads="1"/>
        </xdr:cNvSpPr>
      </xdr:nvSpPr>
      <xdr:spPr bwMode="auto">
        <a:xfrm>
          <a:off x="276225" y="97107375"/>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9" name="Text Box 9">
          <a:extLst>
            <a:ext uri="{FF2B5EF4-FFF2-40B4-BE49-F238E27FC236}">
              <a16:creationId xmlns="" xmlns:a16="http://schemas.microsoft.com/office/drawing/2014/main" id="{B1B2528A-8E95-43DE-AD57-BEB139B0F939}"/>
            </a:ext>
          </a:extLst>
        </xdr:cNvPr>
        <xdr:cNvSpPr txBox="1">
          <a:spLocks noChangeArrowheads="1"/>
        </xdr:cNvSpPr>
      </xdr:nvSpPr>
      <xdr:spPr bwMode="auto">
        <a:xfrm>
          <a:off x="276225" y="97107375"/>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10" name="Text Box 11">
          <a:extLst>
            <a:ext uri="{FF2B5EF4-FFF2-40B4-BE49-F238E27FC236}">
              <a16:creationId xmlns="" xmlns:a16="http://schemas.microsoft.com/office/drawing/2014/main" id="{9D9D4061-801A-487A-A44A-08C9B0B698F7}"/>
            </a:ext>
          </a:extLst>
        </xdr:cNvPr>
        <xdr:cNvSpPr txBox="1">
          <a:spLocks noChangeArrowheads="1"/>
        </xdr:cNvSpPr>
      </xdr:nvSpPr>
      <xdr:spPr bwMode="auto">
        <a:xfrm>
          <a:off x="276225" y="97107375"/>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11" name="Text Box 8">
          <a:extLst>
            <a:ext uri="{FF2B5EF4-FFF2-40B4-BE49-F238E27FC236}">
              <a16:creationId xmlns="" xmlns:a16="http://schemas.microsoft.com/office/drawing/2014/main" id="{73AC53D3-0B5E-402C-8A4F-F19608FD9F8F}"/>
            </a:ext>
          </a:extLst>
        </xdr:cNvPr>
        <xdr:cNvSpPr txBox="1">
          <a:spLocks noChangeArrowheads="1"/>
        </xdr:cNvSpPr>
      </xdr:nvSpPr>
      <xdr:spPr bwMode="auto">
        <a:xfrm>
          <a:off x="276225" y="97107375"/>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12" name="Text Box 9">
          <a:extLst>
            <a:ext uri="{FF2B5EF4-FFF2-40B4-BE49-F238E27FC236}">
              <a16:creationId xmlns="" xmlns:a16="http://schemas.microsoft.com/office/drawing/2014/main" id="{50F61937-6BEA-470D-A5DE-F1D57B0ABBC2}"/>
            </a:ext>
          </a:extLst>
        </xdr:cNvPr>
        <xdr:cNvSpPr txBox="1">
          <a:spLocks noChangeArrowheads="1"/>
        </xdr:cNvSpPr>
      </xdr:nvSpPr>
      <xdr:spPr bwMode="auto">
        <a:xfrm>
          <a:off x="276225" y="97107375"/>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13" name="Text Box 11">
          <a:extLst>
            <a:ext uri="{FF2B5EF4-FFF2-40B4-BE49-F238E27FC236}">
              <a16:creationId xmlns="" xmlns:a16="http://schemas.microsoft.com/office/drawing/2014/main" id="{32B582A8-FF39-4C1C-98BD-BBF5E26B1A70}"/>
            </a:ext>
          </a:extLst>
        </xdr:cNvPr>
        <xdr:cNvSpPr txBox="1">
          <a:spLocks noChangeArrowheads="1"/>
        </xdr:cNvSpPr>
      </xdr:nvSpPr>
      <xdr:spPr bwMode="auto">
        <a:xfrm>
          <a:off x="276225" y="97107375"/>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4" name="Text Box 8">
          <a:extLst>
            <a:ext uri="{FF2B5EF4-FFF2-40B4-BE49-F238E27FC236}">
              <a16:creationId xmlns="" xmlns:a16="http://schemas.microsoft.com/office/drawing/2014/main" id="{52124297-0CAA-4BD8-80E8-73C036FCC876}"/>
            </a:ext>
          </a:extLst>
        </xdr:cNvPr>
        <xdr:cNvSpPr txBox="1">
          <a:spLocks noChangeArrowheads="1"/>
        </xdr:cNvSpPr>
      </xdr:nvSpPr>
      <xdr:spPr bwMode="auto">
        <a:xfrm>
          <a:off x="276225" y="67437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5" name="Text Box 9">
          <a:extLst>
            <a:ext uri="{FF2B5EF4-FFF2-40B4-BE49-F238E27FC236}">
              <a16:creationId xmlns="" xmlns:a16="http://schemas.microsoft.com/office/drawing/2014/main" id="{B22D0BAD-B848-4D23-BB10-5CD3A8EE70AA}"/>
            </a:ext>
          </a:extLst>
        </xdr:cNvPr>
        <xdr:cNvSpPr txBox="1">
          <a:spLocks noChangeArrowheads="1"/>
        </xdr:cNvSpPr>
      </xdr:nvSpPr>
      <xdr:spPr bwMode="auto">
        <a:xfrm>
          <a:off x="276225" y="67437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6" name="Text Box 11">
          <a:extLst>
            <a:ext uri="{FF2B5EF4-FFF2-40B4-BE49-F238E27FC236}">
              <a16:creationId xmlns="" xmlns:a16="http://schemas.microsoft.com/office/drawing/2014/main" id="{8DB6776E-CF8D-409E-9406-C745AF75E3B2}"/>
            </a:ext>
          </a:extLst>
        </xdr:cNvPr>
        <xdr:cNvSpPr txBox="1">
          <a:spLocks noChangeArrowheads="1"/>
        </xdr:cNvSpPr>
      </xdr:nvSpPr>
      <xdr:spPr bwMode="auto">
        <a:xfrm>
          <a:off x="276225" y="67437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7" name="Text Box 8">
          <a:extLst>
            <a:ext uri="{FF2B5EF4-FFF2-40B4-BE49-F238E27FC236}">
              <a16:creationId xmlns="" xmlns:a16="http://schemas.microsoft.com/office/drawing/2014/main" id="{94BA4D2A-70BB-4557-9ABE-3BD5BFEFF7E3}"/>
            </a:ext>
          </a:extLst>
        </xdr:cNvPr>
        <xdr:cNvSpPr txBox="1">
          <a:spLocks noChangeArrowheads="1"/>
        </xdr:cNvSpPr>
      </xdr:nvSpPr>
      <xdr:spPr bwMode="auto">
        <a:xfrm>
          <a:off x="276225" y="67437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8" name="Text Box 9">
          <a:extLst>
            <a:ext uri="{FF2B5EF4-FFF2-40B4-BE49-F238E27FC236}">
              <a16:creationId xmlns="" xmlns:a16="http://schemas.microsoft.com/office/drawing/2014/main" id="{43D465A6-A76B-4CA1-B093-A3F2649AFFD2}"/>
            </a:ext>
          </a:extLst>
        </xdr:cNvPr>
        <xdr:cNvSpPr txBox="1">
          <a:spLocks noChangeArrowheads="1"/>
        </xdr:cNvSpPr>
      </xdr:nvSpPr>
      <xdr:spPr bwMode="auto">
        <a:xfrm>
          <a:off x="276225" y="67437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9" name="Text Box 11">
          <a:extLst>
            <a:ext uri="{FF2B5EF4-FFF2-40B4-BE49-F238E27FC236}">
              <a16:creationId xmlns="" xmlns:a16="http://schemas.microsoft.com/office/drawing/2014/main" id="{821AF573-D781-4D10-BB4A-5B9732FF6BE7}"/>
            </a:ext>
          </a:extLst>
        </xdr:cNvPr>
        <xdr:cNvSpPr txBox="1">
          <a:spLocks noChangeArrowheads="1"/>
        </xdr:cNvSpPr>
      </xdr:nvSpPr>
      <xdr:spPr bwMode="auto">
        <a:xfrm>
          <a:off x="276225" y="67437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20" name="Text Box 11">
          <a:extLst>
            <a:ext uri="{FF2B5EF4-FFF2-40B4-BE49-F238E27FC236}">
              <a16:creationId xmlns="" xmlns:a16="http://schemas.microsoft.com/office/drawing/2014/main" id="{F9296F6F-40D1-4BF9-9F6E-1752F3DCB24B}"/>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21" name="Text Box 9">
          <a:extLst>
            <a:ext uri="{FF2B5EF4-FFF2-40B4-BE49-F238E27FC236}">
              <a16:creationId xmlns="" xmlns:a16="http://schemas.microsoft.com/office/drawing/2014/main" id="{ACB9E403-D300-45E1-B973-FAC8149A2705}"/>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22" name="Text Box 11">
          <a:extLst>
            <a:ext uri="{FF2B5EF4-FFF2-40B4-BE49-F238E27FC236}">
              <a16:creationId xmlns="" xmlns:a16="http://schemas.microsoft.com/office/drawing/2014/main" id="{FA12DB53-FF68-43E8-87A7-CAAD5E97CFE4}"/>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23" name="Text Box 8">
          <a:extLst>
            <a:ext uri="{FF2B5EF4-FFF2-40B4-BE49-F238E27FC236}">
              <a16:creationId xmlns="" xmlns:a16="http://schemas.microsoft.com/office/drawing/2014/main" id="{55DE85DC-FD77-41D5-8864-16541CB33250}"/>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24" name="Text Box 9">
          <a:extLst>
            <a:ext uri="{FF2B5EF4-FFF2-40B4-BE49-F238E27FC236}">
              <a16:creationId xmlns="" xmlns:a16="http://schemas.microsoft.com/office/drawing/2014/main" id="{D6FBA1D1-E78A-4CF8-B36C-111974C2C174}"/>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25" name="Text Box 11">
          <a:extLst>
            <a:ext uri="{FF2B5EF4-FFF2-40B4-BE49-F238E27FC236}">
              <a16:creationId xmlns="" xmlns:a16="http://schemas.microsoft.com/office/drawing/2014/main" id="{D5625F9B-17F9-48FF-8747-9601334A515D}"/>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26" name="Text Box 8">
          <a:extLst>
            <a:ext uri="{FF2B5EF4-FFF2-40B4-BE49-F238E27FC236}">
              <a16:creationId xmlns="" xmlns:a16="http://schemas.microsoft.com/office/drawing/2014/main" id="{354F789F-3312-477B-A29E-A1D902050926}"/>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27" name="Text Box 9">
          <a:extLst>
            <a:ext uri="{FF2B5EF4-FFF2-40B4-BE49-F238E27FC236}">
              <a16:creationId xmlns="" xmlns:a16="http://schemas.microsoft.com/office/drawing/2014/main" id="{90F3C39A-3D81-4798-8449-0A5EC870E797}"/>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28" name="Text Box 11">
          <a:extLst>
            <a:ext uri="{FF2B5EF4-FFF2-40B4-BE49-F238E27FC236}">
              <a16:creationId xmlns="" xmlns:a16="http://schemas.microsoft.com/office/drawing/2014/main" id="{8242B16F-D4FB-4840-B042-2AC1F8D95D62}"/>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29" name="Text Box 8">
          <a:extLst>
            <a:ext uri="{FF2B5EF4-FFF2-40B4-BE49-F238E27FC236}">
              <a16:creationId xmlns="" xmlns:a16="http://schemas.microsoft.com/office/drawing/2014/main" id="{84E0859F-94B3-43AE-A3E9-5FDDB160934A}"/>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30" name="Text Box 9">
          <a:extLst>
            <a:ext uri="{FF2B5EF4-FFF2-40B4-BE49-F238E27FC236}">
              <a16:creationId xmlns="" xmlns:a16="http://schemas.microsoft.com/office/drawing/2014/main" id="{2F2FF7E6-4EB5-4D14-A2AD-9DB256DD180A}"/>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31" name="Text Box 11">
          <a:extLst>
            <a:ext uri="{FF2B5EF4-FFF2-40B4-BE49-F238E27FC236}">
              <a16:creationId xmlns="" xmlns:a16="http://schemas.microsoft.com/office/drawing/2014/main" id="{E0B8031C-D2D6-4B87-A417-B6E3031D42E1}"/>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32" name="Text Box 8">
          <a:extLst>
            <a:ext uri="{FF2B5EF4-FFF2-40B4-BE49-F238E27FC236}">
              <a16:creationId xmlns="" xmlns:a16="http://schemas.microsoft.com/office/drawing/2014/main" id="{B01F1B21-8CC0-4640-8BB5-5A55692DE7F7}"/>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33" name="Text Box 9">
          <a:extLst>
            <a:ext uri="{FF2B5EF4-FFF2-40B4-BE49-F238E27FC236}">
              <a16:creationId xmlns="" xmlns:a16="http://schemas.microsoft.com/office/drawing/2014/main" id="{05C63265-EF33-45E1-87B4-ADAA427ECF15}"/>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34" name="Text Box 11">
          <a:extLst>
            <a:ext uri="{FF2B5EF4-FFF2-40B4-BE49-F238E27FC236}">
              <a16:creationId xmlns="" xmlns:a16="http://schemas.microsoft.com/office/drawing/2014/main" id="{134BEE74-B265-4D7D-A356-98440B6E90CB}"/>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35" name="Text Box 8">
          <a:extLst>
            <a:ext uri="{FF2B5EF4-FFF2-40B4-BE49-F238E27FC236}">
              <a16:creationId xmlns="" xmlns:a16="http://schemas.microsoft.com/office/drawing/2014/main" id="{0EFDE842-0A71-4C99-9036-BB980011B83E}"/>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36" name="Text Box 9">
          <a:extLst>
            <a:ext uri="{FF2B5EF4-FFF2-40B4-BE49-F238E27FC236}">
              <a16:creationId xmlns="" xmlns:a16="http://schemas.microsoft.com/office/drawing/2014/main" id="{AA7290AC-C093-4F72-9E4F-44E448808EA6}"/>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37" name="Text Box 11">
          <a:extLst>
            <a:ext uri="{FF2B5EF4-FFF2-40B4-BE49-F238E27FC236}">
              <a16:creationId xmlns="" xmlns:a16="http://schemas.microsoft.com/office/drawing/2014/main" id="{0E168D4B-B6A1-4192-B775-0F9C84E30F90}"/>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38" name="Text Box 8">
          <a:extLst>
            <a:ext uri="{FF2B5EF4-FFF2-40B4-BE49-F238E27FC236}">
              <a16:creationId xmlns="" xmlns:a16="http://schemas.microsoft.com/office/drawing/2014/main" id="{C57116ED-09B0-49A3-8988-976247C096B5}"/>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39" name="Text Box 9">
          <a:extLst>
            <a:ext uri="{FF2B5EF4-FFF2-40B4-BE49-F238E27FC236}">
              <a16:creationId xmlns="" xmlns:a16="http://schemas.microsoft.com/office/drawing/2014/main" id="{98E2C89F-6991-4348-B6C9-440916B0D1CF}"/>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40" name="Text Box 11">
          <a:extLst>
            <a:ext uri="{FF2B5EF4-FFF2-40B4-BE49-F238E27FC236}">
              <a16:creationId xmlns="" xmlns:a16="http://schemas.microsoft.com/office/drawing/2014/main" id="{1FA3D60C-859F-414E-B1FE-C7325237AB57}"/>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41" name="Text Box 8">
          <a:extLst>
            <a:ext uri="{FF2B5EF4-FFF2-40B4-BE49-F238E27FC236}">
              <a16:creationId xmlns="" xmlns:a16="http://schemas.microsoft.com/office/drawing/2014/main" id="{1D560BF7-57D6-44A0-B96D-4B027800EF99}"/>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42" name="Text Box 9">
          <a:extLst>
            <a:ext uri="{FF2B5EF4-FFF2-40B4-BE49-F238E27FC236}">
              <a16:creationId xmlns="" xmlns:a16="http://schemas.microsoft.com/office/drawing/2014/main" id="{BE99985C-5E90-4C94-81E6-D19CD7345E4D}"/>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43" name="Text Box 11">
          <a:extLst>
            <a:ext uri="{FF2B5EF4-FFF2-40B4-BE49-F238E27FC236}">
              <a16:creationId xmlns="" xmlns:a16="http://schemas.microsoft.com/office/drawing/2014/main" id="{C75C30D1-BB3F-4728-92DF-003780A69E6F}"/>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44" name="Text Box 8">
          <a:extLst>
            <a:ext uri="{FF2B5EF4-FFF2-40B4-BE49-F238E27FC236}">
              <a16:creationId xmlns="" xmlns:a16="http://schemas.microsoft.com/office/drawing/2014/main" id="{1B58E380-72C9-4167-88A3-8C88B3BB1BC4}"/>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45" name="Text Box 9">
          <a:extLst>
            <a:ext uri="{FF2B5EF4-FFF2-40B4-BE49-F238E27FC236}">
              <a16:creationId xmlns="" xmlns:a16="http://schemas.microsoft.com/office/drawing/2014/main" id="{14FFC17B-2038-40C7-8510-6447E94A8133}"/>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46" name="Text Box 11">
          <a:extLst>
            <a:ext uri="{FF2B5EF4-FFF2-40B4-BE49-F238E27FC236}">
              <a16:creationId xmlns="" xmlns:a16="http://schemas.microsoft.com/office/drawing/2014/main" id="{EE7BCBC0-32D0-4F5E-9292-3531FE3D0DCD}"/>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47" name="Text Box 8">
          <a:extLst>
            <a:ext uri="{FF2B5EF4-FFF2-40B4-BE49-F238E27FC236}">
              <a16:creationId xmlns="" xmlns:a16="http://schemas.microsoft.com/office/drawing/2014/main" id="{6612CC06-1AD2-431C-8861-AAA7E5F5BFD9}"/>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48" name="Text Box 9">
          <a:extLst>
            <a:ext uri="{FF2B5EF4-FFF2-40B4-BE49-F238E27FC236}">
              <a16:creationId xmlns="" xmlns:a16="http://schemas.microsoft.com/office/drawing/2014/main" id="{B610E228-5CC7-4F78-8F47-F33BC5A7BF6B}"/>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49" name="Text Box 11">
          <a:extLst>
            <a:ext uri="{FF2B5EF4-FFF2-40B4-BE49-F238E27FC236}">
              <a16:creationId xmlns="" xmlns:a16="http://schemas.microsoft.com/office/drawing/2014/main" id="{FC46CF93-1EA9-4092-9CCB-8C8D34F5AB30}"/>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50" name="Text Box 8">
          <a:extLst>
            <a:ext uri="{FF2B5EF4-FFF2-40B4-BE49-F238E27FC236}">
              <a16:creationId xmlns="" xmlns:a16="http://schemas.microsoft.com/office/drawing/2014/main" id="{97F31FD7-12EF-4BA7-BAAA-417B0A6FB3F1}"/>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51" name="Text Box 9">
          <a:extLst>
            <a:ext uri="{FF2B5EF4-FFF2-40B4-BE49-F238E27FC236}">
              <a16:creationId xmlns="" xmlns:a16="http://schemas.microsoft.com/office/drawing/2014/main" id="{AC1C4426-2418-44BB-8A1A-EECAE26ADB34}"/>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52" name="Text Box 11">
          <a:extLst>
            <a:ext uri="{FF2B5EF4-FFF2-40B4-BE49-F238E27FC236}">
              <a16:creationId xmlns="" xmlns:a16="http://schemas.microsoft.com/office/drawing/2014/main" id="{B6546C56-554E-4C3C-8A8B-5C29C34190DD}"/>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53" name="Text Box 8">
          <a:extLst>
            <a:ext uri="{FF2B5EF4-FFF2-40B4-BE49-F238E27FC236}">
              <a16:creationId xmlns="" xmlns:a16="http://schemas.microsoft.com/office/drawing/2014/main" id="{52A763E1-8198-403A-A83F-8CA96EB83787}"/>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54" name="Text Box 9">
          <a:extLst>
            <a:ext uri="{FF2B5EF4-FFF2-40B4-BE49-F238E27FC236}">
              <a16:creationId xmlns="" xmlns:a16="http://schemas.microsoft.com/office/drawing/2014/main" id="{8636E8B7-68CD-44CF-AADA-229BCC91DA3C}"/>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55" name="Text Box 11">
          <a:extLst>
            <a:ext uri="{FF2B5EF4-FFF2-40B4-BE49-F238E27FC236}">
              <a16:creationId xmlns="" xmlns:a16="http://schemas.microsoft.com/office/drawing/2014/main" id="{C07D49E9-AD8D-4F9F-8686-89213AB7B2AE}"/>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60960</xdr:colOff>
      <xdr:row>8</xdr:row>
      <xdr:rowOff>0</xdr:rowOff>
    </xdr:from>
    <xdr:to>
      <xdr:col>16</xdr:col>
      <xdr:colOff>76200</xdr:colOff>
      <xdr:row>8</xdr:row>
      <xdr:rowOff>30480</xdr:rowOff>
    </xdr:to>
    <xdr:sp macro="" textlink="">
      <xdr:nvSpPr>
        <xdr:cNvPr id="56" name="Text Box 8">
          <a:extLst>
            <a:ext uri="{FF2B5EF4-FFF2-40B4-BE49-F238E27FC236}">
              <a16:creationId xmlns="" xmlns:a16="http://schemas.microsoft.com/office/drawing/2014/main" id="{4E0E5DCF-AEE8-4BC9-876B-880F9A637C28}"/>
            </a:ext>
          </a:extLst>
        </xdr:cNvPr>
        <xdr:cNvSpPr txBox="1">
          <a:spLocks noChangeArrowheads="1"/>
        </xdr:cNvSpPr>
      </xdr:nvSpPr>
      <xdr:spPr bwMode="auto">
        <a:xfrm>
          <a:off x="33718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274320</xdr:colOff>
      <xdr:row>8</xdr:row>
      <xdr:rowOff>0</xdr:rowOff>
    </xdr:from>
    <xdr:to>
      <xdr:col>16</xdr:col>
      <xdr:colOff>50800</xdr:colOff>
      <xdr:row>8</xdr:row>
      <xdr:rowOff>30480</xdr:rowOff>
    </xdr:to>
    <xdr:sp macro="" textlink="">
      <xdr:nvSpPr>
        <xdr:cNvPr id="57" name="Text Box 9">
          <a:extLst>
            <a:ext uri="{FF2B5EF4-FFF2-40B4-BE49-F238E27FC236}">
              <a16:creationId xmlns="" xmlns:a16="http://schemas.microsoft.com/office/drawing/2014/main" id="{F416FBEC-34F5-4B61-A281-4B70514CE8C8}"/>
            </a:ext>
          </a:extLst>
        </xdr:cNvPr>
        <xdr:cNvSpPr txBox="1">
          <a:spLocks noChangeArrowheads="1"/>
        </xdr:cNvSpPr>
      </xdr:nvSpPr>
      <xdr:spPr bwMode="auto">
        <a:xfrm>
          <a:off x="274320" y="105346500"/>
          <a:ext cx="9525"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312420</xdr:colOff>
      <xdr:row>8</xdr:row>
      <xdr:rowOff>0</xdr:rowOff>
    </xdr:from>
    <xdr:to>
      <xdr:col>16</xdr:col>
      <xdr:colOff>12700</xdr:colOff>
      <xdr:row>8</xdr:row>
      <xdr:rowOff>30480</xdr:rowOff>
    </xdr:to>
    <xdr:sp macro="" textlink="">
      <xdr:nvSpPr>
        <xdr:cNvPr id="58" name="Text Box 11">
          <a:extLst>
            <a:ext uri="{FF2B5EF4-FFF2-40B4-BE49-F238E27FC236}">
              <a16:creationId xmlns="" xmlns:a16="http://schemas.microsoft.com/office/drawing/2014/main" id="{C42C70A7-8730-4DF6-A49B-7BE92CD97AD5}"/>
            </a:ext>
          </a:extLst>
        </xdr:cNvPr>
        <xdr:cNvSpPr txBox="1">
          <a:spLocks noChangeArrowheads="1"/>
        </xdr:cNvSpPr>
      </xdr:nvSpPr>
      <xdr:spPr bwMode="auto">
        <a:xfrm>
          <a:off x="274320" y="105346500"/>
          <a:ext cx="9525"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59" name="Text Box 8">
          <a:extLst>
            <a:ext uri="{FF2B5EF4-FFF2-40B4-BE49-F238E27FC236}">
              <a16:creationId xmlns="" xmlns:a16="http://schemas.microsoft.com/office/drawing/2014/main" id="{32CD7CB5-F65A-4097-83EF-B722F0C27759}"/>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60" name="Text Box 9">
          <a:extLst>
            <a:ext uri="{FF2B5EF4-FFF2-40B4-BE49-F238E27FC236}">
              <a16:creationId xmlns="" xmlns:a16="http://schemas.microsoft.com/office/drawing/2014/main" id="{2D0EC6B8-581B-42EE-A4ED-91F315CCE609}"/>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61" name="Text Box 11">
          <a:extLst>
            <a:ext uri="{FF2B5EF4-FFF2-40B4-BE49-F238E27FC236}">
              <a16:creationId xmlns="" xmlns:a16="http://schemas.microsoft.com/office/drawing/2014/main" id="{3AFDECE5-45FB-48A0-934F-E9D188683C00}"/>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76200</xdr:colOff>
      <xdr:row>8</xdr:row>
      <xdr:rowOff>0</xdr:rowOff>
    </xdr:from>
    <xdr:to>
      <xdr:col>16</xdr:col>
      <xdr:colOff>76200</xdr:colOff>
      <xdr:row>8</xdr:row>
      <xdr:rowOff>30480</xdr:rowOff>
    </xdr:to>
    <xdr:sp macro="" textlink="">
      <xdr:nvSpPr>
        <xdr:cNvPr id="62" name="Text Box 11">
          <a:extLst>
            <a:ext uri="{FF2B5EF4-FFF2-40B4-BE49-F238E27FC236}">
              <a16:creationId xmlns="" xmlns:a16="http://schemas.microsoft.com/office/drawing/2014/main" id="{86B2C856-B1DF-42F1-A3DA-96F7FD90E291}"/>
            </a:ext>
          </a:extLst>
        </xdr:cNvPr>
        <xdr:cNvSpPr txBox="1">
          <a:spLocks noChangeArrowheads="1"/>
        </xdr:cNvSpPr>
      </xdr:nvSpPr>
      <xdr:spPr bwMode="auto">
        <a:xfrm>
          <a:off x="3524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83820</xdr:rowOff>
    </xdr:to>
    <xdr:sp macro="" textlink="">
      <xdr:nvSpPr>
        <xdr:cNvPr id="63" name="Text Box 8">
          <a:extLst>
            <a:ext uri="{FF2B5EF4-FFF2-40B4-BE49-F238E27FC236}">
              <a16:creationId xmlns="" xmlns:a16="http://schemas.microsoft.com/office/drawing/2014/main" id="{19838387-18B6-4834-B61B-CCDB95BEDF42}"/>
            </a:ext>
          </a:extLst>
        </xdr:cNvPr>
        <xdr:cNvSpPr txBox="1">
          <a:spLocks noChangeArrowheads="1"/>
        </xdr:cNvSpPr>
      </xdr:nvSpPr>
      <xdr:spPr bwMode="auto">
        <a:xfrm>
          <a:off x="276225" y="105346500"/>
          <a:ext cx="76200" cy="8382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83820</xdr:rowOff>
    </xdr:to>
    <xdr:sp macro="" textlink="">
      <xdr:nvSpPr>
        <xdr:cNvPr id="64" name="Text Box 9">
          <a:extLst>
            <a:ext uri="{FF2B5EF4-FFF2-40B4-BE49-F238E27FC236}">
              <a16:creationId xmlns="" xmlns:a16="http://schemas.microsoft.com/office/drawing/2014/main" id="{5B0C66D0-2088-445B-A309-E2C3C9C81759}"/>
            </a:ext>
          </a:extLst>
        </xdr:cNvPr>
        <xdr:cNvSpPr txBox="1">
          <a:spLocks noChangeArrowheads="1"/>
        </xdr:cNvSpPr>
      </xdr:nvSpPr>
      <xdr:spPr bwMode="auto">
        <a:xfrm>
          <a:off x="276225" y="105346500"/>
          <a:ext cx="76200" cy="8382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83820</xdr:rowOff>
    </xdr:to>
    <xdr:sp macro="" textlink="">
      <xdr:nvSpPr>
        <xdr:cNvPr id="65" name="Text Box 11">
          <a:extLst>
            <a:ext uri="{FF2B5EF4-FFF2-40B4-BE49-F238E27FC236}">
              <a16:creationId xmlns="" xmlns:a16="http://schemas.microsoft.com/office/drawing/2014/main" id="{1A20CC76-4BFE-44A2-93C0-635BAEF3D9D5}"/>
            </a:ext>
          </a:extLst>
        </xdr:cNvPr>
        <xdr:cNvSpPr txBox="1">
          <a:spLocks noChangeArrowheads="1"/>
        </xdr:cNvSpPr>
      </xdr:nvSpPr>
      <xdr:spPr bwMode="auto">
        <a:xfrm>
          <a:off x="276225" y="105346500"/>
          <a:ext cx="76200" cy="8382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66" name="Text Box 8">
          <a:extLst>
            <a:ext uri="{FF2B5EF4-FFF2-40B4-BE49-F238E27FC236}">
              <a16:creationId xmlns="" xmlns:a16="http://schemas.microsoft.com/office/drawing/2014/main" id="{013C50DC-49AE-4E42-B447-83BF4BC77F16}"/>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67" name="Text Box 9">
          <a:extLst>
            <a:ext uri="{FF2B5EF4-FFF2-40B4-BE49-F238E27FC236}">
              <a16:creationId xmlns="" xmlns:a16="http://schemas.microsoft.com/office/drawing/2014/main" id="{E9C2A77E-DF25-45D6-B446-9B2028722A71}"/>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68" name="Text Box 11">
          <a:extLst>
            <a:ext uri="{FF2B5EF4-FFF2-40B4-BE49-F238E27FC236}">
              <a16:creationId xmlns="" xmlns:a16="http://schemas.microsoft.com/office/drawing/2014/main" id="{093DFF09-9A2D-4848-90E8-AFD8D6A24D68}"/>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83820</xdr:rowOff>
    </xdr:to>
    <xdr:sp macro="" textlink="">
      <xdr:nvSpPr>
        <xdr:cNvPr id="69" name="Text Box 8">
          <a:extLst>
            <a:ext uri="{FF2B5EF4-FFF2-40B4-BE49-F238E27FC236}">
              <a16:creationId xmlns="" xmlns:a16="http://schemas.microsoft.com/office/drawing/2014/main" id="{14D001E4-F7E0-45FB-A213-89A58FC0F4E0}"/>
            </a:ext>
          </a:extLst>
        </xdr:cNvPr>
        <xdr:cNvSpPr txBox="1">
          <a:spLocks noChangeArrowheads="1"/>
        </xdr:cNvSpPr>
      </xdr:nvSpPr>
      <xdr:spPr bwMode="auto">
        <a:xfrm>
          <a:off x="276225" y="105346500"/>
          <a:ext cx="76200" cy="8382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83820</xdr:rowOff>
    </xdr:to>
    <xdr:sp macro="" textlink="">
      <xdr:nvSpPr>
        <xdr:cNvPr id="70" name="Text Box 9">
          <a:extLst>
            <a:ext uri="{FF2B5EF4-FFF2-40B4-BE49-F238E27FC236}">
              <a16:creationId xmlns="" xmlns:a16="http://schemas.microsoft.com/office/drawing/2014/main" id="{C347B91D-5F81-449C-8773-248FCB133C15}"/>
            </a:ext>
          </a:extLst>
        </xdr:cNvPr>
        <xdr:cNvSpPr txBox="1">
          <a:spLocks noChangeArrowheads="1"/>
        </xdr:cNvSpPr>
      </xdr:nvSpPr>
      <xdr:spPr bwMode="auto">
        <a:xfrm>
          <a:off x="276225" y="105346500"/>
          <a:ext cx="76200" cy="8382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83820</xdr:rowOff>
    </xdr:to>
    <xdr:sp macro="" textlink="">
      <xdr:nvSpPr>
        <xdr:cNvPr id="71" name="Text Box 11">
          <a:extLst>
            <a:ext uri="{FF2B5EF4-FFF2-40B4-BE49-F238E27FC236}">
              <a16:creationId xmlns="" xmlns:a16="http://schemas.microsoft.com/office/drawing/2014/main" id="{AF5A5F68-DEF6-4C6B-93AC-5440415C4A4F}"/>
            </a:ext>
          </a:extLst>
        </xdr:cNvPr>
        <xdr:cNvSpPr txBox="1">
          <a:spLocks noChangeArrowheads="1"/>
        </xdr:cNvSpPr>
      </xdr:nvSpPr>
      <xdr:spPr bwMode="auto">
        <a:xfrm>
          <a:off x="276225" y="105346500"/>
          <a:ext cx="76200" cy="8382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72" name="Text Box 8">
          <a:extLst>
            <a:ext uri="{FF2B5EF4-FFF2-40B4-BE49-F238E27FC236}">
              <a16:creationId xmlns="" xmlns:a16="http://schemas.microsoft.com/office/drawing/2014/main" id="{6D707BA9-94F4-4DF0-A2CC-80D8E946CE30}"/>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73" name="Text Box 9">
          <a:extLst>
            <a:ext uri="{FF2B5EF4-FFF2-40B4-BE49-F238E27FC236}">
              <a16:creationId xmlns="" xmlns:a16="http://schemas.microsoft.com/office/drawing/2014/main" id="{F18615E2-9CDC-496C-B626-5665BEB8B160}"/>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30480</xdr:rowOff>
    </xdr:to>
    <xdr:sp macro="" textlink="">
      <xdr:nvSpPr>
        <xdr:cNvPr id="74" name="Text Box 11">
          <a:extLst>
            <a:ext uri="{FF2B5EF4-FFF2-40B4-BE49-F238E27FC236}">
              <a16:creationId xmlns="" xmlns:a16="http://schemas.microsoft.com/office/drawing/2014/main" id="{11797DA0-CD49-44FA-A4C5-36159435B4A3}"/>
            </a:ext>
          </a:extLst>
        </xdr:cNvPr>
        <xdr:cNvSpPr txBox="1">
          <a:spLocks noChangeArrowheads="1"/>
        </xdr:cNvSpPr>
      </xdr:nvSpPr>
      <xdr:spPr bwMode="auto">
        <a:xfrm>
          <a:off x="27622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60960</xdr:colOff>
      <xdr:row>8</xdr:row>
      <xdr:rowOff>0</xdr:rowOff>
    </xdr:from>
    <xdr:to>
      <xdr:col>16</xdr:col>
      <xdr:colOff>76200</xdr:colOff>
      <xdr:row>8</xdr:row>
      <xdr:rowOff>30480</xdr:rowOff>
    </xdr:to>
    <xdr:sp macro="" textlink="">
      <xdr:nvSpPr>
        <xdr:cNvPr id="75" name="Text Box 8">
          <a:extLst>
            <a:ext uri="{FF2B5EF4-FFF2-40B4-BE49-F238E27FC236}">
              <a16:creationId xmlns="" xmlns:a16="http://schemas.microsoft.com/office/drawing/2014/main" id="{7A6EE266-E948-4EA8-BF36-75B3DA26BDEC}"/>
            </a:ext>
          </a:extLst>
        </xdr:cNvPr>
        <xdr:cNvSpPr txBox="1">
          <a:spLocks noChangeArrowheads="1"/>
        </xdr:cNvSpPr>
      </xdr:nvSpPr>
      <xdr:spPr bwMode="auto">
        <a:xfrm>
          <a:off x="33718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312420</xdr:colOff>
      <xdr:row>8</xdr:row>
      <xdr:rowOff>0</xdr:rowOff>
    </xdr:from>
    <xdr:to>
      <xdr:col>16</xdr:col>
      <xdr:colOff>12700</xdr:colOff>
      <xdr:row>8</xdr:row>
      <xdr:rowOff>30480</xdr:rowOff>
    </xdr:to>
    <xdr:sp macro="" textlink="">
      <xdr:nvSpPr>
        <xdr:cNvPr id="76" name="Text Box 11">
          <a:extLst>
            <a:ext uri="{FF2B5EF4-FFF2-40B4-BE49-F238E27FC236}">
              <a16:creationId xmlns="" xmlns:a16="http://schemas.microsoft.com/office/drawing/2014/main" id="{31C0C459-A598-417A-B586-E80FFFBD7418}"/>
            </a:ext>
          </a:extLst>
        </xdr:cNvPr>
        <xdr:cNvSpPr txBox="1">
          <a:spLocks noChangeArrowheads="1"/>
        </xdr:cNvSpPr>
      </xdr:nvSpPr>
      <xdr:spPr bwMode="auto">
        <a:xfrm>
          <a:off x="274320" y="105346500"/>
          <a:ext cx="9525"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312420</xdr:colOff>
      <xdr:row>8</xdr:row>
      <xdr:rowOff>0</xdr:rowOff>
    </xdr:from>
    <xdr:to>
      <xdr:col>16</xdr:col>
      <xdr:colOff>12700</xdr:colOff>
      <xdr:row>8</xdr:row>
      <xdr:rowOff>30480</xdr:rowOff>
    </xdr:to>
    <xdr:sp macro="" textlink="">
      <xdr:nvSpPr>
        <xdr:cNvPr id="77" name="Text Box 11">
          <a:extLst>
            <a:ext uri="{FF2B5EF4-FFF2-40B4-BE49-F238E27FC236}">
              <a16:creationId xmlns="" xmlns:a16="http://schemas.microsoft.com/office/drawing/2014/main" id="{3E1785B7-C77E-47AE-8245-B384734E4B07}"/>
            </a:ext>
          </a:extLst>
        </xdr:cNvPr>
        <xdr:cNvSpPr txBox="1">
          <a:spLocks noChangeArrowheads="1"/>
        </xdr:cNvSpPr>
      </xdr:nvSpPr>
      <xdr:spPr bwMode="auto">
        <a:xfrm>
          <a:off x="274320" y="105346500"/>
          <a:ext cx="9525"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312420</xdr:colOff>
      <xdr:row>8</xdr:row>
      <xdr:rowOff>0</xdr:rowOff>
    </xdr:from>
    <xdr:to>
      <xdr:col>16</xdr:col>
      <xdr:colOff>12700</xdr:colOff>
      <xdr:row>8</xdr:row>
      <xdr:rowOff>30480</xdr:rowOff>
    </xdr:to>
    <xdr:sp macro="" textlink="">
      <xdr:nvSpPr>
        <xdr:cNvPr id="78" name="Text Box 11">
          <a:extLst>
            <a:ext uri="{FF2B5EF4-FFF2-40B4-BE49-F238E27FC236}">
              <a16:creationId xmlns="" xmlns:a16="http://schemas.microsoft.com/office/drawing/2014/main" id="{83DA9025-0DFB-4FBD-9395-0D7551379941}"/>
            </a:ext>
          </a:extLst>
        </xdr:cNvPr>
        <xdr:cNvSpPr txBox="1">
          <a:spLocks noChangeArrowheads="1"/>
        </xdr:cNvSpPr>
      </xdr:nvSpPr>
      <xdr:spPr bwMode="auto">
        <a:xfrm>
          <a:off x="274320" y="105346500"/>
          <a:ext cx="9525"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312420</xdr:colOff>
      <xdr:row>8</xdr:row>
      <xdr:rowOff>0</xdr:rowOff>
    </xdr:from>
    <xdr:to>
      <xdr:col>16</xdr:col>
      <xdr:colOff>12700</xdr:colOff>
      <xdr:row>8</xdr:row>
      <xdr:rowOff>30480</xdr:rowOff>
    </xdr:to>
    <xdr:sp macro="" textlink="">
      <xdr:nvSpPr>
        <xdr:cNvPr id="79" name="Text Box 11">
          <a:extLst>
            <a:ext uri="{FF2B5EF4-FFF2-40B4-BE49-F238E27FC236}">
              <a16:creationId xmlns="" xmlns:a16="http://schemas.microsoft.com/office/drawing/2014/main" id="{8A7C29E6-9E24-4B1D-AC31-D86DE6FAFE2B}"/>
            </a:ext>
          </a:extLst>
        </xdr:cNvPr>
        <xdr:cNvSpPr txBox="1">
          <a:spLocks noChangeArrowheads="1"/>
        </xdr:cNvSpPr>
      </xdr:nvSpPr>
      <xdr:spPr bwMode="auto">
        <a:xfrm>
          <a:off x="274320" y="105346500"/>
          <a:ext cx="9525"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312420</xdr:colOff>
      <xdr:row>8</xdr:row>
      <xdr:rowOff>0</xdr:rowOff>
    </xdr:from>
    <xdr:to>
      <xdr:col>16</xdr:col>
      <xdr:colOff>12700</xdr:colOff>
      <xdr:row>8</xdr:row>
      <xdr:rowOff>30480</xdr:rowOff>
    </xdr:to>
    <xdr:sp macro="" textlink="">
      <xdr:nvSpPr>
        <xdr:cNvPr id="80" name="Text Box 11">
          <a:extLst>
            <a:ext uri="{FF2B5EF4-FFF2-40B4-BE49-F238E27FC236}">
              <a16:creationId xmlns="" xmlns:a16="http://schemas.microsoft.com/office/drawing/2014/main" id="{28B561E1-344D-4059-B117-14AA8E694F8E}"/>
            </a:ext>
          </a:extLst>
        </xdr:cNvPr>
        <xdr:cNvSpPr txBox="1">
          <a:spLocks noChangeArrowheads="1"/>
        </xdr:cNvSpPr>
      </xdr:nvSpPr>
      <xdr:spPr bwMode="auto">
        <a:xfrm>
          <a:off x="274320" y="105346500"/>
          <a:ext cx="9525"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312420</xdr:colOff>
      <xdr:row>8</xdr:row>
      <xdr:rowOff>0</xdr:rowOff>
    </xdr:from>
    <xdr:to>
      <xdr:col>16</xdr:col>
      <xdr:colOff>12700</xdr:colOff>
      <xdr:row>8</xdr:row>
      <xdr:rowOff>30480</xdr:rowOff>
    </xdr:to>
    <xdr:sp macro="" textlink="">
      <xdr:nvSpPr>
        <xdr:cNvPr id="81" name="Text Box 11">
          <a:extLst>
            <a:ext uri="{FF2B5EF4-FFF2-40B4-BE49-F238E27FC236}">
              <a16:creationId xmlns="" xmlns:a16="http://schemas.microsoft.com/office/drawing/2014/main" id="{9DDD6573-44CA-4D55-9C6C-B4E6C96E4967}"/>
            </a:ext>
          </a:extLst>
        </xdr:cNvPr>
        <xdr:cNvSpPr txBox="1">
          <a:spLocks noChangeArrowheads="1"/>
        </xdr:cNvSpPr>
      </xdr:nvSpPr>
      <xdr:spPr bwMode="auto">
        <a:xfrm>
          <a:off x="274320" y="105346500"/>
          <a:ext cx="9525"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312420</xdr:colOff>
      <xdr:row>8</xdr:row>
      <xdr:rowOff>0</xdr:rowOff>
    </xdr:from>
    <xdr:to>
      <xdr:col>16</xdr:col>
      <xdr:colOff>12700</xdr:colOff>
      <xdr:row>8</xdr:row>
      <xdr:rowOff>30480</xdr:rowOff>
    </xdr:to>
    <xdr:sp macro="" textlink="">
      <xdr:nvSpPr>
        <xdr:cNvPr id="82" name="Text Box 11">
          <a:extLst>
            <a:ext uri="{FF2B5EF4-FFF2-40B4-BE49-F238E27FC236}">
              <a16:creationId xmlns="" xmlns:a16="http://schemas.microsoft.com/office/drawing/2014/main" id="{6069991C-5AB0-4655-8E38-AFF76FF65A1B}"/>
            </a:ext>
          </a:extLst>
        </xdr:cNvPr>
        <xdr:cNvSpPr txBox="1">
          <a:spLocks noChangeArrowheads="1"/>
        </xdr:cNvSpPr>
      </xdr:nvSpPr>
      <xdr:spPr bwMode="auto">
        <a:xfrm>
          <a:off x="274320" y="105346500"/>
          <a:ext cx="9525"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312420</xdr:colOff>
      <xdr:row>8</xdr:row>
      <xdr:rowOff>0</xdr:rowOff>
    </xdr:from>
    <xdr:to>
      <xdr:col>16</xdr:col>
      <xdr:colOff>12700</xdr:colOff>
      <xdr:row>8</xdr:row>
      <xdr:rowOff>30480</xdr:rowOff>
    </xdr:to>
    <xdr:sp macro="" textlink="">
      <xdr:nvSpPr>
        <xdr:cNvPr id="83" name="Text Box 11">
          <a:extLst>
            <a:ext uri="{FF2B5EF4-FFF2-40B4-BE49-F238E27FC236}">
              <a16:creationId xmlns="" xmlns:a16="http://schemas.microsoft.com/office/drawing/2014/main" id="{1927D872-AC19-42A8-8886-6303218B9939}"/>
            </a:ext>
          </a:extLst>
        </xdr:cNvPr>
        <xdr:cNvSpPr txBox="1">
          <a:spLocks noChangeArrowheads="1"/>
        </xdr:cNvSpPr>
      </xdr:nvSpPr>
      <xdr:spPr bwMode="auto">
        <a:xfrm>
          <a:off x="274320" y="105346500"/>
          <a:ext cx="9525"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312420</xdr:colOff>
      <xdr:row>8</xdr:row>
      <xdr:rowOff>0</xdr:rowOff>
    </xdr:from>
    <xdr:to>
      <xdr:col>16</xdr:col>
      <xdr:colOff>12700</xdr:colOff>
      <xdr:row>8</xdr:row>
      <xdr:rowOff>30480</xdr:rowOff>
    </xdr:to>
    <xdr:sp macro="" textlink="">
      <xdr:nvSpPr>
        <xdr:cNvPr id="84" name="Text Box 11">
          <a:extLst>
            <a:ext uri="{FF2B5EF4-FFF2-40B4-BE49-F238E27FC236}">
              <a16:creationId xmlns="" xmlns:a16="http://schemas.microsoft.com/office/drawing/2014/main" id="{8E83C4B7-8602-450F-B6CB-8279D3D3ECB5}"/>
            </a:ext>
          </a:extLst>
        </xdr:cNvPr>
        <xdr:cNvSpPr txBox="1">
          <a:spLocks noChangeArrowheads="1"/>
        </xdr:cNvSpPr>
      </xdr:nvSpPr>
      <xdr:spPr bwMode="auto">
        <a:xfrm>
          <a:off x="274320" y="105346500"/>
          <a:ext cx="9525"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60960</xdr:colOff>
      <xdr:row>8</xdr:row>
      <xdr:rowOff>0</xdr:rowOff>
    </xdr:from>
    <xdr:to>
      <xdr:col>16</xdr:col>
      <xdr:colOff>76200</xdr:colOff>
      <xdr:row>8</xdr:row>
      <xdr:rowOff>30480</xdr:rowOff>
    </xdr:to>
    <xdr:sp macro="" textlink="">
      <xdr:nvSpPr>
        <xdr:cNvPr id="85" name="Text Box 8">
          <a:extLst>
            <a:ext uri="{FF2B5EF4-FFF2-40B4-BE49-F238E27FC236}">
              <a16:creationId xmlns="" xmlns:a16="http://schemas.microsoft.com/office/drawing/2014/main" id="{E82B0A92-77E2-44A9-BC64-3B709C243E6B}"/>
            </a:ext>
          </a:extLst>
        </xdr:cNvPr>
        <xdr:cNvSpPr txBox="1">
          <a:spLocks noChangeArrowheads="1"/>
        </xdr:cNvSpPr>
      </xdr:nvSpPr>
      <xdr:spPr bwMode="auto">
        <a:xfrm>
          <a:off x="337185" y="105346500"/>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312420</xdr:colOff>
      <xdr:row>8</xdr:row>
      <xdr:rowOff>0</xdr:rowOff>
    </xdr:from>
    <xdr:to>
      <xdr:col>16</xdr:col>
      <xdr:colOff>12700</xdr:colOff>
      <xdr:row>8</xdr:row>
      <xdr:rowOff>30480</xdr:rowOff>
    </xdr:to>
    <xdr:sp macro="" textlink="">
      <xdr:nvSpPr>
        <xdr:cNvPr id="86" name="Text Box 11">
          <a:extLst>
            <a:ext uri="{FF2B5EF4-FFF2-40B4-BE49-F238E27FC236}">
              <a16:creationId xmlns="" xmlns:a16="http://schemas.microsoft.com/office/drawing/2014/main" id="{359D046B-E847-49A5-8C32-3F6376E15FC9}"/>
            </a:ext>
          </a:extLst>
        </xdr:cNvPr>
        <xdr:cNvSpPr txBox="1">
          <a:spLocks noChangeArrowheads="1"/>
        </xdr:cNvSpPr>
      </xdr:nvSpPr>
      <xdr:spPr bwMode="auto">
        <a:xfrm>
          <a:off x="274320" y="105346500"/>
          <a:ext cx="9525"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87" name="Text Box 9">
          <a:extLst>
            <a:ext uri="{FF2B5EF4-FFF2-40B4-BE49-F238E27FC236}">
              <a16:creationId xmlns="" xmlns:a16="http://schemas.microsoft.com/office/drawing/2014/main" id="{B48248C6-0572-4D4C-900B-FFB8B80D07AC}"/>
            </a:ext>
          </a:extLst>
        </xdr:cNvPr>
        <xdr:cNvSpPr txBox="1">
          <a:spLocks noChangeArrowheads="1"/>
        </xdr:cNvSpPr>
      </xdr:nvSpPr>
      <xdr:spPr bwMode="auto">
        <a:xfrm>
          <a:off x="276225" y="101346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88" name="Text Box 11">
          <a:extLst>
            <a:ext uri="{FF2B5EF4-FFF2-40B4-BE49-F238E27FC236}">
              <a16:creationId xmlns="" xmlns:a16="http://schemas.microsoft.com/office/drawing/2014/main" id="{A9FA9998-B0C6-4ADD-9917-21558D121A6B}"/>
            </a:ext>
          </a:extLst>
        </xdr:cNvPr>
        <xdr:cNvSpPr txBox="1">
          <a:spLocks noChangeArrowheads="1"/>
        </xdr:cNvSpPr>
      </xdr:nvSpPr>
      <xdr:spPr bwMode="auto">
        <a:xfrm>
          <a:off x="276225" y="101346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89" name="Text Box 8">
          <a:extLst>
            <a:ext uri="{FF2B5EF4-FFF2-40B4-BE49-F238E27FC236}">
              <a16:creationId xmlns="" xmlns:a16="http://schemas.microsoft.com/office/drawing/2014/main" id="{2991BF74-DF08-4FBB-9280-E84D1FC6209E}"/>
            </a:ext>
          </a:extLst>
        </xdr:cNvPr>
        <xdr:cNvSpPr txBox="1">
          <a:spLocks noChangeArrowheads="1"/>
        </xdr:cNvSpPr>
      </xdr:nvSpPr>
      <xdr:spPr bwMode="auto">
        <a:xfrm>
          <a:off x="276225" y="101346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90" name="Text Box 9">
          <a:extLst>
            <a:ext uri="{FF2B5EF4-FFF2-40B4-BE49-F238E27FC236}">
              <a16:creationId xmlns="" xmlns:a16="http://schemas.microsoft.com/office/drawing/2014/main" id="{0CBE164A-C11B-4B65-A6B3-AC5B523887EB}"/>
            </a:ext>
          </a:extLst>
        </xdr:cNvPr>
        <xdr:cNvSpPr txBox="1">
          <a:spLocks noChangeArrowheads="1"/>
        </xdr:cNvSpPr>
      </xdr:nvSpPr>
      <xdr:spPr bwMode="auto">
        <a:xfrm>
          <a:off x="276225" y="101346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91" name="Text Box 11">
          <a:extLst>
            <a:ext uri="{FF2B5EF4-FFF2-40B4-BE49-F238E27FC236}">
              <a16:creationId xmlns="" xmlns:a16="http://schemas.microsoft.com/office/drawing/2014/main" id="{B691DE9A-CA6B-4D06-8D6B-E1101213227C}"/>
            </a:ext>
          </a:extLst>
        </xdr:cNvPr>
        <xdr:cNvSpPr txBox="1">
          <a:spLocks noChangeArrowheads="1"/>
        </xdr:cNvSpPr>
      </xdr:nvSpPr>
      <xdr:spPr bwMode="auto">
        <a:xfrm>
          <a:off x="276225" y="101346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92" name="Text Box 8">
          <a:extLst>
            <a:ext uri="{FF2B5EF4-FFF2-40B4-BE49-F238E27FC236}">
              <a16:creationId xmlns="" xmlns:a16="http://schemas.microsoft.com/office/drawing/2014/main" id="{4E906CE4-5323-4026-95E9-D44485088EED}"/>
            </a:ext>
          </a:extLst>
        </xdr:cNvPr>
        <xdr:cNvSpPr txBox="1">
          <a:spLocks noChangeArrowheads="1"/>
        </xdr:cNvSpPr>
      </xdr:nvSpPr>
      <xdr:spPr bwMode="auto">
        <a:xfrm>
          <a:off x="276225" y="101346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93" name="Text Box 9">
          <a:extLst>
            <a:ext uri="{FF2B5EF4-FFF2-40B4-BE49-F238E27FC236}">
              <a16:creationId xmlns="" xmlns:a16="http://schemas.microsoft.com/office/drawing/2014/main" id="{EDEFDFB7-EBDC-462F-B5AB-0F86AA41D9ED}"/>
            </a:ext>
          </a:extLst>
        </xdr:cNvPr>
        <xdr:cNvSpPr txBox="1">
          <a:spLocks noChangeArrowheads="1"/>
        </xdr:cNvSpPr>
      </xdr:nvSpPr>
      <xdr:spPr bwMode="auto">
        <a:xfrm>
          <a:off x="276225" y="101346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94" name="Text Box 11">
          <a:extLst>
            <a:ext uri="{FF2B5EF4-FFF2-40B4-BE49-F238E27FC236}">
              <a16:creationId xmlns="" xmlns:a16="http://schemas.microsoft.com/office/drawing/2014/main" id="{ECFBD2E1-4B95-4F92-B575-46DB82960E02}"/>
            </a:ext>
          </a:extLst>
        </xdr:cNvPr>
        <xdr:cNvSpPr txBox="1">
          <a:spLocks noChangeArrowheads="1"/>
        </xdr:cNvSpPr>
      </xdr:nvSpPr>
      <xdr:spPr bwMode="auto">
        <a:xfrm>
          <a:off x="276225" y="101346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95" name="Text Box 8">
          <a:extLst>
            <a:ext uri="{FF2B5EF4-FFF2-40B4-BE49-F238E27FC236}">
              <a16:creationId xmlns="" xmlns:a16="http://schemas.microsoft.com/office/drawing/2014/main" id="{59D5C362-E569-48FA-9EC4-E1652E3A0D42}"/>
            </a:ext>
          </a:extLst>
        </xdr:cNvPr>
        <xdr:cNvSpPr txBox="1">
          <a:spLocks noChangeArrowheads="1"/>
        </xdr:cNvSpPr>
      </xdr:nvSpPr>
      <xdr:spPr bwMode="auto">
        <a:xfrm>
          <a:off x="276225" y="101346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96" name="Text Box 9">
          <a:extLst>
            <a:ext uri="{FF2B5EF4-FFF2-40B4-BE49-F238E27FC236}">
              <a16:creationId xmlns="" xmlns:a16="http://schemas.microsoft.com/office/drawing/2014/main" id="{FAEF8102-78E3-4DEB-9117-9DB1B4F64801}"/>
            </a:ext>
          </a:extLst>
        </xdr:cNvPr>
        <xdr:cNvSpPr txBox="1">
          <a:spLocks noChangeArrowheads="1"/>
        </xdr:cNvSpPr>
      </xdr:nvSpPr>
      <xdr:spPr bwMode="auto">
        <a:xfrm>
          <a:off x="276225" y="101346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97" name="Text Box 11">
          <a:extLst>
            <a:ext uri="{FF2B5EF4-FFF2-40B4-BE49-F238E27FC236}">
              <a16:creationId xmlns="" xmlns:a16="http://schemas.microsoft.com/office/drawing/2014/main" id="{03A24D2D-D44C-4CA9-8DDA-954F7D0AD1EA}"/>
            </a:ext>
          </a:extLst>
        </xdr:cNvPr>
        <xdr:cNvSpPr txBox="1">
          <a:spLocks noChangeArrowheads="1"/>
        </xdr:cNvSpPr>
      </xdr:nvSpPr>
      <xdr:spPr bwMode="auto">
        <a:xfrm>
          <a:off x="276225" y="101346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98" name="Text Box 8">
          <a:extLst>
            <a:ext uri="{FF2B5EF4-FFF2-40B4-BE49-F238E27FC236}">
              <a16:creationId xmlns="" xmlns:a16="http://schemas.microsoft.com/office/drawing/2014/main" id="{4B3F5923-166A-49EC-9289-4C59D0D0A50D}"/>
            </a:ext>
          </a:extLst>
        </xdr:cNvPr>
        <xdr:cNvSpPr txBox="1">
          <a:spLocks noChangeArrowheads="1"/>
        </xdr:cNvSpPr>
      </xdr:nvSpPr>
      <xdr:spPr bwMode="auto">
        <a:xfrm>
          <a:off x="276225" y="10368534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99" name="Text Box 9">
          <a:extLst>
            <a:ext uri="{FF2B5EF4-FFF2-40B4-BE49-F238E27FC236}">
              <a16:creationId xmlns="" xmlns:a16="http://schemas.microsoft.com/office/drawing/2014/main" id="{083C81DF-4312-4E7A-8223-13AD380866B5}"/>
            </a:ext>
          </a:extLst>
        </xdr:cNvPr>
        <xdr:cNvSpPr txBox="1">
          <a:spLocks noChangeArrowheads="1"/>
        </xdr:cNvSpPr>
      </xdr:nvSpPr>
      <xdr:spPr bwMode="auto">
        <a:xfrm>
          <a:off x="276225" y="103632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00" name="Text Box 11">
          <a:extLst>
            <a:ext uri="{FF2B5EF4-FFF2-40B4-BE49-F238E27FC236}">
              <a16:creationId xmlns="" xmlns:a16="http://schemas.microsoft.com/office/drawing/2014/main" id="{FCD31B9B-C75D-4212-BE61-9F7C93DD2CEE}"/>
            </a:ext>
          </a:extLst>
        </xdr:cNvPr>
        <xdr:cNvSpPr txBox="1">
          <a:spLocks noChangeArrowheads="1"/>
        </xdr:cNvSpPr>
      </xdr:nvSpPr>
      <xdr:spPr bwMode="auto">
        <a:xfrm>
          <a:off x="276225" y="1030605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01" name="Text Box 8">
          <a:extLst>
            <a:ext uri="{FF2B5EF4-FFF2-40B4-BE49-F238E27FC236}">
              <a16:creationId xmlns="" xmlns:a16="http://schemas.microsoft.com/office/drawing/2014/main" id="{BE43AE0D-C982-4171-A2FA-09A737805D1B}"/>
            </a:ext>
          </a:extLst>
        </xdr:cNvPr>
        <xdr:cNvSpPr txBox="1">
          <a:spLocks noChangeArrowheads="1"/>
        </xdr:cNvSpPr>
      </xdr:nvSpPr>
      <xdr:spPr bwMode="auto">
        <a:xfrm>
          <a:off x="276225" y="104775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02" name="Text Box 9">
          <a:extLst>
            <a:ext uri="{FF2B5EF4-FFF2-40B4-BE49-F238E27FC236}">
              <a16:creationId xmlns="" xmlns:a16="http://schemas.microsoft.com/office/drawing/2014/main" id="{B588408B-5868-49B8-8402-EB08D8F8542B}"/>
            </a:ext>
          </a:extLst>
        </xdr:cNvPr>
        <xdr:cNvSpPr txBox="1">
          <a:spLocks noChangeArrowheads="1"/>
        </xdr:cNvSpPr>
      </xdr:nvSpPr>
      <xdr:spPr bwMode="auto">
        <a:xfrm>
          <a:off x="276225" y="104775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03" name="Text Box 11">
          <a:extLst>
            <a:ext uri="{FF2B5EF4-FFF2-40B4-BE49-F238E27FC236}">
              <a16:creationId xmlns="" xmlns:a16="http://schemas.microsoft.com/office/drawing/2014/main" id="{05217668-38B5-401E-9632-29D4B0A844D8}"/>
            </a:ext>
          </a:extLst>
        </xdr:cNvPr>
        <xdr:cNvSpPr txBox="1">
          <a:spLocks noChangeArrowheads="1"/>
        </xdr:cNvSpPr>
      </xdr:nvSpPr>
      <xdr:spPr bwMode="auto">
        <a:xfrm>
          <a:off x="276225" y="104775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04" name="Text Box 8">
          <a:extLst>
            <a:ext uri="{FF2B5EF4-FFF2-40B4-BE49-F238E27FC236}">
              <a16:creationId xmlns="" xmlns:a16="http://schemas.microsoft.com/office/drawing/2014/main" id="{7C7A136D-5B9A-4D97-BC33-50BA8A7DB959}"/>
            </a:ext>
          </a:extLst>
        </xdr:cNvPr>
        <xdr:cNvSpPr txBox="1">
          <a:spLocks noChangeArrowheads="1"/>
        </xdr:cNvSpPr>
      </xdr:nvSpPr>
      <xdr:spPr bwMode="auto">
        <a:xfrm>
          <a:off x="276225" y="1030605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05" name="Text Box 9">
          <a:extLst>
            <a:ext uri="{FF2B5EF4-FFF2-40B4-BE49-F238E27FC236}">
              <a16:creationId xmlns="" xmlns:a16="http://schemas.microsoft.com/office/drawing/2014/main" id="{5F9E37C1-FA2C-4A45-8A1B-23722C3670AA}"/>
            </a:ext>
          </a:extLst>
        </xdr:cNvPr>
        <xdr:cNvSpPr txBox="1">
          <a:spLocks noChangeArrowheads="1"/>
        </xdr:cNvSpPr>
      </xdr:nvSpPr>
      <xdr:spPr bwMode="auto">
        <a:xfrm>
          <a:off x="276225" y="1030605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06" name="Text Box 11">
          <a:extLst>
            <a:ext uri="{FF2B5EF4-FFF2-40B4-BE49-F238E27FC236}">
              <a16:creationId xmlns="" xmlns:a16="http://schemas.microsoft.com/office/drawing/2014/main" id="{17FD00B1-3C3C-4672-8034-098A0AF2E45F}"/>
            </a:ext>
          </a:extLst>
        </xdr:cNvPr>
        <xdr:cNvSpPr txBox="1">
          <a:spLocks noChangeArrowheads="1"/>
        </xdr:cNvSpPr>
      </xdr:nvSpPr>
      <xdr:spPr bwMode="auto">
        <a:xfrm>
          <a:off x="276225" y="1030605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07" name="Text Box 8">
          <a:extLst>
            <a:ext uri="{FF2B5EF4-FFF2-40B4-BE49-F238E27FC236}">
              <a16:creationId xmlns="" xmlns:a16="http://schemas.microsoft.com/office/drawing/2014/main" id="{91A01CC9-0E2E-4853-AA8C-E77DC551566C}"/>
            </a:ext>
          </a:extLst>
        </xdr:cNvPr>
        <xdr:cNvSpPr txBox="1">
          <a:spLocks noChangeArrowheads="1"/>
        </xdr:cNvSpPr>
      </xdr:nvSpPr>
      <xdr:spPr bwMode="auto">
        <a:xfrm>
          <a:off x="276225" y="104775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08" name="Text Box 9">
          <a:extLst>
            <a:ext uri="{FF2B5EF4-FFF2-40B4-BE49-F238E27FC236}">
              <a16:creationId xmlns="" xmlns:a16="http://schemas.microsoft.com/office/drawing/2014/main" id="{790F7C5B-9B73-4F15-AD7F-D4BB4C3A8A88}"/>
            </a:ext>
          </a:extLst>
        </xdr:cNvPr>
        <xdr:cNvSpPr txBox="1">
          <a:spLocks noChangeArrowheads="1"/>
        </xdr:cNvSpPr>
      </xdr:nvSpPr>
      <xdr:spPr bwMode="auto">
        <a:xfrm>
          <a:off x="276225" y="104775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09" name="Text Box 11">
          <a:extLst>
            <a:ext uri="{FF2B5EF4-FFF2-40B4-BE49-F238E27FC236}">
              <a16:creationId xmlns="" xmlns:a16="http://schemas.microsoft.com/office/drawing/2014/main" id="{231FB2BE-E70F-4077-AB7E-637A2BD13141}"/>
            </a:ext>
          </a:extLst>
        </xdr:cNvPr>
        <xdr:cNvSpPr txBox="1">
          <a:spLocks noChangeArrowheads="1"/>
        </xdr:cNvSpPr>
      </xdr:nvSpPr>
      <xdr:spPr bwMode="auto">
        <a:xfrm>
          <a:off x="276225" y="104775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10" name="Text Box 8">
          <a:extLst>
            <a:ext uri="{FF2B5EF4-FFF2-40B4-BE49-F238E27FC236}">
              <a16:creationId xmlns="" xmlns:a16="http://schemas.microsoft.com/office/drawing/2014/main" id="{2CEEF707-9FBE-47D1-A2CF-F1D587955A71}"/>
            </a:ext>
          </a:extLst>
        </xdr:cNvPr>
        <xdr:cNvSpPr txBox="1">
          <a:spLocks noChangeArrowheads="1"/>
        </xdr:cNvSpPr>
      </xdr:nvSpPr>
      <xdr:spPr bwMode="auto">
        <a:xfrm>
          <a:off x="276225" y="992505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11" name="Text Box 9">
          <a:extLst>
            <a:ext uri="{FF2B5EF4-FFF2-40B4-BE49-F238E27FC236}">
              <a16:creationId xmlns="" xmlns:a16="http://schemas.microsoft.com/office/drawing/2014/main" id="{2BE3096B-E922-4A38-B785-275E781A9FA7}"/>
            </a:ext>
          </a:extLst>
        </xdr:cNvPr>
        <xdr:cNvSpPr txBox="1">
          <a:spLocks noChangeArrowheads="1"/>
        </xdr:cNvSpPr>
      </xdr:nvSpPr>
      <xdr:spPr bwMode="auto">
        <a:xfrm>
          <a:off x="276225" y="992505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12" name="Text Box 11">
          <a:extLst>
            <a:ext uri="{FF2B5EF4-FFF2-40B4-BE49-F238E27FC236}">
              <a16:creationId xmlns="" xmlns:a16="http://schemas.microsoft.com/office/drawing/2014/main" id="{9A03F244-5E64-4713-93CB-35413024F6D0}"/>
            </a:ext>
          </a:extLst>
        </xdr:cNvPr>
        <xdr:cNvSpPr txBox="1">
          <a:spLocks noChangeArrowheads="1"/>
        </xdr:cNvSpPr>
      </xdr:nvSpPr>
      <xdr:spPr bwMode="auto">
        <a:xfrm>
          <a:off x="276225" y="992505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13" name="Text Box 8">
          <a:extLst>
            <a:ext uri="{FF2B5EF4-FFF2-40B4-BE49-F238E27FC236}">
              <a16:creationId xmlns="" xmlns:a16="http://schemas.microsoft.com/office/drawing/2014/main" id="{F6724F04-D929-4740-B8E1-1EF3C4A6B5E9}"/>
            </a:ext>
          </a:extLst>
        </xdr:cNvPr>
        <xdr:cNvSpPr txBox="1">
          <a:spLocks noChangeArrowheads="1"/>
        </xdr:cNvSpPr>
      </xdr:nvSpPr>
      <xdr:spPr bwMode="auto">
        <a:xfrm>
          <a:off x="276225" y="992505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14" name="Text Box 9">
          <a:extLst>
            <a:ext uri="{FF2B5EF4-FFF2-40B4-BE49-F238E27FC236}">
              <a16:creationId xmlns="" xmlns:a16="http://schemas.microsoft.com/office/drawing/2014/main" id="{5F874A9C-9F35-4B9F-8A63-8D0B8DCF3086}"/>
            </a:ext>
          </a:extLst>
        </xdr:cNvPr>
        <xdr:cNvSpPr txBox="1">
          <a:spLocks noChangeArrowheads="1"/>
        </xdr:cNvSpPr>
      </xdr:nvSpPr>
      <xdr:spPr bwMode="auto">
        <a:xfrm>
          <a:off x="276225" y="992505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15" name="Text Box 11">
          <a:extLst>
            <a:ext uri="{FF2B5EF4-FFF2-40B4-BE49-F238E27FC236}">
              <a16:creationId xmlns="" xmlns:a16="http://schemas.microsoft.com/office/drawing/2014/main" id="{AA96B020-495F-41B4-A0DC-CC0012FAC9D7}"/>
            </a:ext>
          </a:extLst>
        </xdr:cNvPr>
        <xdr:cNvSpPr txBox="1">
          <a:spLocks noChangeArrowheads="1"/>
        </xdr:cNvSpPr>
      </xdr:nvSpPr>
      <xdr:spPr bwMode="auto">
        <a:xfrm>
          <a:off x="276225" y="992505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16" name="Text Box 8">
          <a:extLst>
            <a:ext uri="{FF2B5EF4-FFF2-40B4-BE49-F238E27FC236}">
              <a16:creationId xmlns="" xmlns:a16="http://schemas.microsoft.com/office/drawing/2014/main" id="{824DBC47-2F94-469F-A0B7-F99AFD8ABAC7}"/>
            </a:ext>
          </a:extLst>
        </xdr:cNvPr>
        <xdr:cNvSpPr txBox="1">
          <a:spLocks noChangeArrowheads="1"/>
        </xdr:cNvSpPr>
      </xdr:nvSpPr>
      <xdr:spPr bwMode="auto">
        <a:xfrm>
          <a:off x="276225" y="1030605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17" name="Text Box 9">
          <a:extLst>
            <a:ext uri="{FF2B5EF4-FFF2-40B4-BE49-F238E27FC236}">
              <a16:creationId xmlns="" xmlns:a16="http://schemas.microsoft.com/office/drawing/2014/main" id="{7F57257A-6668-41AA-9B1B-BE52E8F917A8}"/>
            </a:ext>
          </a:extLst>
        </xdr:cNvPr>
        <xdr:cNvSpPr txBox="1">
          <a:spLocks noChangeArrowheads="1"/>
        </xdr:cNvSpPr>
      </xdr:nvSpPr>
      <xdr:spPr bwMode="auto">
        <a:xfrm>
          <a:off x="276225" y="1030605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18" name="Text Box 11">
          <a:extLst>
            <a:ext uri="{FF2B5EF4-FFF2-40B4-BE49-F238E27FC236}">
              <a16:creationId xmlns="" xmlns:a16="http://schemas.microsoft.com/office/drawing/2014/main" id="{DB606159-EEC2-4240-8DC3-6B2D9BA69A3A}"/>
            </a:ext>
          </a:extLst>
        </xdr:cNvPr>
        <xdr:cNvSpPr txBox="1">
          <a:spLocks noChangeArrowheads="1"/>
        </xdr:cNvSpPr>
      </xdr:nvSpPr>
      <xdr:spPr bwMode="auto">
        <a:xfrm>
          <a:off x="276225" y="1030605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19" name="Text Box 8">
          <a:extLst>
            <a:ext uri="{FF2B5EF4-FFF2-40B4-BE49-F238E27FC236}">
              <a16:creationId xmlns="" xmlns:a16="http://schemas.microsoft.com/office/drawing/2014/main" id="{FFAFD622-A5BA-4735-914D-9CAE31CB104A}"/>
            </a:ext>
          </a:extLst>
        </xdr:cNvPr>
        <xdr:cNvSpPr txBox="1">
          <a:spLocks noChangeArrowheads="1"/>
        </xdr:cNvSpPr>
      </xdr:nvSpPr>
      <xdr:spPr bwMode="auto">
        <a:xfrm>
          <a:off x="276225" y="103632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20" name="Text Box 9">
          <a:extLst>
            <a:ext uri="{FF2B5EF4-FFF2-40B4-BE49-F238E27FC236}">
              <a16:creationId xmlns="" xmlns:a16="http://schemas.microsoft.com/office/drawing/2014/main" id="{41AF8D0A-390C-4B66-A417-E11283C05809}"/>
            </a:ext>
          </a:extLst>
        </xdr:cNvPr>
        <xdr:cNvSpPr txBox="1">
          <a:spLocks noChangeArrowheads="1"/>
        </xdr:cNvSpPr>
      </xdr:nvSpPr>
      <xdr:spPr bwMode="auto">
        <a:xfrm>
          <a:off x="276225" y="103632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21" name="Text Box 11">
          <a:extLst>
            <a:ext uri="{FF2B5EF4-FFF2-40B4-BE49-F238E27FC236}">
              <a16:creationId xmlns="" xmlns:a16="http://schemas.microsoft.com/office/drawing/2014/main" id="{ED3301D0-DB3B-477E-9FC1-2B5EE6F886FB}"/>
            </a:ext>
          </a:extLst>
        </xdr:cNvPr>
        <xdr:cNvSpPr txBox="1">
          <a:spLocks noChangeArrowheads="1"/>
        </xdr:cNvSpPr>
      </xdr:nvSpPr>
      <xdr:spPr bwMode="auto">
        <a:xfrm>
          <a:off x="276225" y="103632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60960</xdr:colOff>
      <xdr:row>8</xdr:row>
      <xdr:rowOff>0</xdr:rowOff>
    </xdr:from>
    <xdr:to>
      <xdr:col>16</xdr:col>
      <xdr:colOff>76200</xdr:colOff>
      <xdr:row>8</xdr:row>
      <xdr:rowOff>38100</xdr:rowOff>
    </xdr:to>
    <xdr:sp macro="" textlink="">
      <xdr:nvSpPr>
        <xdr:cNvPr id="122" name="Text Box 8">
          <a:extLst>
            <a:ext uri="{FF2B5EF4-FFF2-40B4-BE49-F238E27FC236}">
              <a16:creationId xmlns="" xmlns:a16="http://schemas.microsoft.com/office/drawing/2014/main" id="{55464BE7-327D-46DA-86AB-6DE0D08D45D2}"/>
            </a:ext>
          </a:extLst>
        </xdr:cNvPr>
        <xdr:cNvSpPr txBox="1">
          <a:spLocks noChangeArrowheads="1"/>
        </xdr:cNvSpPr>
      </xdr:nvSpPr>
      <xdr:spPr bwMode="auto">
        <a:xfrm>
          <a:off x="337185" y="104775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274320</xdr:colOff>
      <xdr:row>8</xdr:row>
      <xdr:rowOff>0</xdr:rowOff>
    </xdr:from>
    <xdr:to>
      <xdr:col>16</xdr:col>
      <xdr:colOff>50800</xdr:colOff>
      <xdr:row>8</xdr:row>
      <xdr:rowOff>38100</xdr:rowOff>
    </xdr:to>
    <xdr:sp macro="" textlink="">
      <xdr:nvSpPr>
        <xdr:cNvPr id="123" name="Text Box 9">
          <a:extLst>
            <a:ext uri="{FF2B5EF4-FFF2-40B4-BE49-F238E27FC236}">
              <a16:creationId xmlns="" xmlns:a16="http://schemas.microsoft.com/office/drawing/2014/main" id="{21563203-31DA-458A-9A2F-28E23512D1DD}"/>
            </a:ext>
          </a:extLst>
        </xdr:cNvPr>
        <xdr:cNvSpPr txBox="1">
          <a:spLocks noChangeArrowheads="1"/>
        </xdr:cNvSpPr>
      </xdr:nvSpPr>
      <xdr:spPr bwMode="auto">
        <a:xfrm>
          <a:off x="274320" y="104775000"/>
          <a:ext cx="9525"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312420</xdr:colOff>
      <xdr:row>8</xdr:row>
      <xdr:rowOff>0</xdr:rowOff>
    </xdr:from>
    <xdr:to>
      <xdr:col>16</xdr:col>
      <xdr:colOff>12700</xdr:colOff>
      <xdr:row>8</xdr:row>
      <xdr:rowOff>38100</xdr:rowOff>
    </xdr:to>
    <xdr:sp macro="" textlink="">
      <xdr:nvSpPr>
        <xdr:cNvPr id="124" name="Text Box 11">
          <a:extLst>
            <a:ext uri="{FF2B5EF4-FFF2-40B4-BE49-F238E27FC236}">
              <a16:creationId xmlns="" xmlns:a16="http://schemas.microsoft.com/office/drawing/2014/main" id="{BA85ACAE-5F80-41E5-B894-BC4D135A8F8F}"/>
            </a:ext>
          </a:extLst>
        </xdr:cNvPr>
        <xdr:cNvSpPr txBox="1">
          <a:spLocks noChangeArrowheads="1"/>
        </xdr:cNvSpPr>
      </xdr:nvSpPr>
      <xdr:spPr bwMode="auto">
        <a:xfrm>
          <a:off x="274320" y="104775000"/>
          <a:ext cx="9525"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25" name="Text Box 8">
          <a:extLst>
            <a:ext uri="{FF2B5EF4-FFF2-40B4-BE49-F238E27FC236}">
              <a16:creationId xmlns="" xmlns:a16="http://schemas.microsoft.com/office/drawing/2014/main" id="{29375C37-8A47-467E-AC05-F508CC4FC081}"/>
            </a:ext>
          </a:extLst>
        </xdr:cNvPr>
        <xdr:cNvSpPr txBox="1">
          <a:spLocks noChangeArrowheads="1"/>
        </xdr:cNvSpPr>
      </xdr:nvSpPr>
      <xdr:spPr bwMode="auto">
        <a:xfrm>
          <a:off x="276225" y="103632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26" name="Text Box 9">
          <a:extLst>
            <a:ext uri="{FF2B5EF4-FFF2-40B4-BE49-F238E27FC236}">
              <a16:creationId xmlns="" xmlns:a16="http://schemas.microsoft.com/office/drawing/2014/main" id="{CB4EF584-D3A9-44F8-B63F-5AB9C8AF5B57}"/>
            </a:ext>
          </a:extLst>
        </xdr:cNvPr>
        <xdr:cNvSpPr txBox="1">
          <a:spLocks noChangeArrowheads="1"/>
        </xdr:cNvSpPr>
      </xdr:nvSpPr>
      <xdr:spPr bwMode="auto">
        <a:xfrm>
          <a:off x="276225" y="103632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27" name="Text Box 11">
          <a:extLst>
            <a:ext uri="{FF2B5EF4-FFF2-40B4-BE49-F238E27FC236}">
              <a16:creationId xmlns="" xmlns:a16="http://schemas.microsoft.com/office/drawing/2014/main" id="{979BD015-4D4C-4B14-80A6-77E8F8D1417C}"/>
            </a:ext>
          </a:extLst>
        </xdr:cNvPr>
        <xdr:cNvSpPr txBox="1">
          <a:spLocks noChangeArrowheads="1"/>
        </xdr:cNvSpPr>
      </xdr:nvSpPr>
      <xdr:spPr bwMode="auto">
        <a:xfrm>
          <a:off x="276225" y="103632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76200</xdr:rowOff>
    </xdr:to>
    <xdr:sp macro="" textlink="">
      <xdr:nvSpPr>
        <xdr:cNvPr id="128" name="Text Box 8">
          <a:extLst>
            <a:ext uri="{FF2B5EF4-FFF2-40B4-BE49-F238E27FC236}">
              <a16:creationId xmlns="" xmlns:a16="http://schemas.microsoft.com/office/drawing/2014/main" id="{18A4F99D-5D59-46E2-AB9D-648A70D5E644}"/>
            </a:ext>
          </a:extLst>
        </xdr:cNvPr>
        <xdr:cNvSpPr txBox="1">
          <a:spLocks noChangeArrowheads="1"/>
        </xdr:cNvSpPr>
      </xdr:nvSpPr>
      <xdr:spPr bwMode="auto">
        <a:xfrm>
          <a:off x="276225" y="104775000"/>
          <a:ext cx="76200" cy="76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76200</xdr:rowOff>
    </xdr:to>
    <xdr:sp macro="" textlink="">
      <xdr:nvSpPr>
        <xdr:cNvPr id="129" name="Text Box 9">
          <a:extLst>
            <a:ext uri="{FF2B5EF4-FFF2-40B4-BE49-F238E27FC236}">
              <a16:creationId xmlns="" xmlns:a16="http://schemas.microsoft.com/office/drawing/2014/main" id="{D6E7C937-48DF-464F-AA71-F583A59AFB08}"/>
            </a:ext>
          </a:extLst>
        </xdr:cNvPr>
        <xdr:cNvSpPr txBox="1">
          <a:spLocks noChangeArrowheads="1"/>
        </xdr:cNvSpPr>
      </xdr:nvSpPr>
      <xdr:spPr bwMode="auto">
        <a:xfrm>
          <a:off x="276225" y="104775000"/>
          <a:ext cx="76200" cy="76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76200</xdr:rowOff>
    </xdr:to>
    <xdr:sp macro="" textlink="">
      <xdr:nvSpPr>
        <xdr:cNvPr id="130" name="Text Box 11">
          <a:extLst>
            <a:ext uri="{FF2B5EF4-FFF2-40B4-BE49-F238E27FC236}">
              <a16:creationId xmlns="" xmlns:a16="http://schemas.microsoft.com/office/drawing/2014/main" id="{DC6A12EF-D95B-4AC0-8E28-73BDCA2598EA}"/>
            </a:ext>
          </a:extLst>
        </xdr:cNvPr>
        <xdr:cNvSpPr txBox="1">
          <a:spLocks noChangeArrowheads="1"/>
        </xdr:cNvSpPr>
      </xdr:nvSpPr>
      <xdr:spPr bwMode="auto">
        <a:xfrm>
          <a:off x="276225" y="104775000"/>
          <a:ext cx="76200" cy="76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31" name="Text Box 8">
          <a:extLst>
            <a:ext uri="{FF2B5EF4-FFF2-40B4-BE49-F238E27FC236}">
              <a16:creationId xmlns="" xmlns:a16="http://schemas.microsoft.com/office/drawing/2014/main" id="{DDC8DF9C-87A6-4FE2-AD71-312BA4139D83}"/>
            </a:ext>
          </a:extLst>
        </xdr:cNvPr>
        <xdr:cNvSpPr txBox="1">
          <a:spLocks noChangeArrowheads="1"/>
        </xdr:cNvSpPr>
      </xdr:nvSpPr>
      <xdr:spPr bwMode="auto">
        <a:xfrm>
          <a:off x="276225" y="104775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32" name="Text Box 9">
          <a:extLst>
            <a:ext uri="{FF2B5EF4-FFF2-40B4-BE49-F238E27FC236}">
              <a16:creationId xmlns="" xmlns:a16="http://schemas.microsoft.com/office/drawing/2014/main" id="{DFEF0157-4CA8-4D80-B0D7-7BC0EF98A0D2}"/>
            </a:ext>
          </a:extLst>
        </xdr:cNvPr>
        <xdr:cNvSpPr txBox="1">
          <a:spLocks noChangeArrowheads="1"/>
        </xdr:cNvSpPr>
      </xdr:nvSpPr>
      <xdr:spPr bwMode="auto">
        <a:xfrm>
          <a:off x="276225" y="104775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33" name="Text Box 11">
          <a:extLst>
            <a:ext uri="{FF2B5EF4-FFF2-40B4-BE49-F238E27FC236}">
              <a16:creationId xmlns="" xmlns:a16="http://schemas.microsoft.com/office/drawing/2014/main" id="{2733A678-B64F-448E-AB10-9ADC272D19A1}"/>
            </a:ext>
          </a:extLst>
        </xdr:cNvPr>
        <xdr:cNvSpPr txBox="1">
          <a:spLocks noChangeArrowheads="1"/>
        </xdr:cNvSpPr>
      </xdr:nvSpPr>
      <xdr:spPr bwMode="auto">
        <a:xfrm>
          <a:off x="276225" y="104775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76200</xdr:rowOff>
    </xdr:to>
    <xdr:sp macro="" textlink="">
      <xdr:nvSpPr>
        <xdr:cNvPr id="134" name="Text Box 8">
          <a:extLst>
            <a:ext uri="{FF2B5EF4-FFF2-40B4-BE49-F238E27FC236}">
              <a16:creationId xmlns="" xmlns:a16="http://schemas.microsoft.com/office/drawing/2014/main" id="{3F3F9B79-1334-4DAC-A8A3-0B1507E41B24}"/>
            </a:ext>
          </a:extLst>
        </xdr:cNvPr>
        <xdr:cNvSpPr txBox="1">
          <a:spLocks noChangeArrowheads="1"/>
        </xdr:cNvSpPr>
      </xdr:nvSpPr>
      <xdr:spPr bwMode="auto">
        <a:xfrm>
          <a:off x="276225" y="104775000"/>
          <a:ext cx="76200" cy="76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76200</xdr:rowOff>
    </xdr:to>
    <xdr:sp macro="" textlink="">
      <xdr:nvSpPr>
        <xdr:cNvPr id="135" name="Text Box 9">
          <a:extLst>
            <a:ext uri="{FF2B5EF4-FFF2-40B4-BE49-F238E27FC236}">
              <a16:creationId xmlns="" xmlns:a16="http://schemas.microsoft.com/office/drawing/2014/main" id="{F0F0AEEE-8FCD-43AA-A8DA-3DFB979AAA1F}"/>
            </a:ext>
          </a:extLst>
        </xdr:cNvPr>
        <xdr:cNvSpPr txBox="1">
          <a:spLocks noChangeArrowheads="1"/>
        </xdr:cNvSpPr>
      </xdr:nvSpPr>
      <xdr:spPr bwMode="auto">
        <a:xfrm>
          <a:off x="276225" y="104775000"/>
          <a:ext cx="76200" cy="76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76200</xdr:rowOff>
    </xdr:to>
    <xdr:sp macro="" textlink="">
      <xdr:nvSpPr>
        <xdr:cNvPr id="136" name="Text Box 11">
          <a:extLst>
            <a:ext uri="{FF2B5EF4-FFF2-40B4-BE49-F238E27FC236}">
              <a16:creationId xmlns="" xmlns:a16="http://schemas.microsoft.com/office/drawing/2014/main" id="{4F881371-2AF3-4423-BA90-98E931894800}"/>
            </a:ext>
          </a:extLst>
        </xdr:cNvPr>
        <xdr:cNvSpPr txBox="1">
          <a:spLocks noChangeArrowheads="1"/>
        </xdr:cNvSpPr>
      </xdr:nvSpPr>
      <xdr:spPr bwMode="auto">
        <a:xfrm>
          <a:off x="276225" y="104775000"/>
          <a:ext cx="76200" cy="76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37" name="Text Box 8">
          <a:extLst>
            <a:ext uri="{FF2B5EF4-FFF2-40B4-BE49-F238E27FC236}">
              <a16:creationId xmlns="" xmlns:a16="http://schemas.microsoft.com/office/drawing/2014/main" id="{A315435E-7679-47DF-9799-734BB51BF935}"/>
            </a:ext>
          </a:extLst>
        </xdr:cNvPr>
        <xdr:cNvSpPr txBox="1">
          <a:spLocks noChangeArrowheads="1"/>
        </xdr:cNvSpPr>
      </xdr:nvSpPr>
      <xdr:spPr bwMode="auto">
        <a:xfrm>
          <a:off x="276225" y="104775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38" name="Text Box 9">
          <a:extLst>
            <a:ext uri="{FF2B5EF4-FFF2-40B4-BE49-F238E27FC236}">
              <a16:creationId xmlns="" xmlns:a16="http://schemas.microsoft.com/office/drawing/2014/main" id="{A4808EF0-9D59-47BA-BFBF-7DEA041870CC}"/>
            </a:ext>
          </a:extLst>
        </xdr:cNvPr>
        <xdr:cNvSpPr txBox="1">
          <a:spLocks noChangeArrowheads="1"/>
        </xdr:cNvSpPr>
      </xdr:nvSpPr>
      <xdr:spPr bwMode="auto">
        <a:xfrm>
          <a:off x="276225" y="104775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0</xdr:colOff>
      <xdr:row>8</xdr:row>
      <xdr:rowOff>0</xdr:rowOff>
    </xdr:from>
    <xdr:to>
      <xdr:col>16</xdr:col>
      <xdr:colOff>76200</xdr:colOff>
      <xdr:row>8</xdr:row>
      <xdr:rowOff>38100</xdr:rowOff>
    </xdr:to>
    <xdr:sp macro="" textlink="">
      <xdr:nvSpPr>
        <xdr:cNvPr id="139" name="Text Box 11">
          <a:extLst>
            <a:ext uri="{FF2B5EF4-FFF2-40B4-BE49-F238E27FC236}">
              <a16:creationId xmlns="" xmlns:a16="http://schemas.microsoft.com/office/drawing/2014/main" id="{5325040F-AF9B-4606-B96A-F902B8F88412}"/>
            </a:ext>
          </a:extLst>
        </xdr:cNvPr>
        <xdr:cNvSpPr txBox="1">
          <a:spLocks noChangeArrowheads="1"/>
        </xdr:cNvSpPr>
      </xdr:nvSpPr>
      <xdr:spPr bwMode="auto">
        <a:xfrm>
          <a:off x="276225" y="10477500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60960</xdr:colOff>
      <xdr:row>8</xdr:row>
      <xdr:rowOff>0</xdr:rowOff>
    </xdr:from>
    <xdr:to>
      <xdr:col>16</xdr:col>
      <xdr:colOff>76200</xdr:colOff>
      <xdr:row>8</xdr:row>
      <xdr:rowOff>38100</xdr:rowOff>
    </xdr:to>
    <xdr:sp macro="" textlink="">
      <xdr:nvSpPr>
        <xdr:cNvPr id="140" name="Text Box 8">
          <a:extLst>
            <a:ext uri="{FF2B5EF4-FFF2-40B4-BE49-F238E27FC236}">
              <a16:creationId xmlns="" xmlns:a16="http://schemas.microsoft.com/office/drawing/2014/main" id="{C735131E-D40C-410D-B8DC-EC1174FC5D66}"/>
            </a:ext>
          </a:extLst>
        </xdr:cNvPr>
        <xdr:cNvSpPr txBox="1">
          <a:spLocks noChangeArrowheads="1"/>
        </xdr:cNvSpPr>
      </xdr:nvSpPr>
      <xdr:spPr bwMode="auto">
        <a:xfrm>
          <a:off x="337185" y="10425684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312420</xdr:colOff>
      <xdr:row>8</xdr:row>
      <xdr:rowOff>0</xdr:rowOff>
    </xdr:from>
    <xdr:to>
      <xdr:col>16</xdr:col>
      <xdr:colOff>12700</xdr:colOff>
      <xdr:row>8</xdr:row>
      <xdr:rowOff>38100</xdr:rowOff>
    </xdr:to>
    <xdr:sp macro="" textlink="">
      <xdr:nvSpPr>
        <xdr:cNvPr id="141" name="Text Box 11">
          <a:extLst>
            <a:ext uri="{FF2B5EF4-FFF2-40B4-BE49-F238E27FC236}">
              <a16:creationId xmlns="" xmlns:a16="http://schemas.microsoft.com/office/drawing/2014/main" id="{F1E66BA3-36D1-4649-813F-4A63A358C8F2}"/>
            </a:ext>
          </a:extLst>
        </xdr:cNvPr>
        <xdr:cNvSpPr txBox="1">
          <a:spLocks noChangeArrowheads="1"/>
        </xdr:cNvSpPr>
      </xdr:nvSpPr>
      <xdr:spPr bwMode="auto">
        <a:xfrm>
          <a:off x="274320" y="104371140"/>
          <a:ext cx="9525"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312420</xdr:colOff>
      <xdr:row>8</xdr:row>
      <xdr:rowOff>0</xdr:rowOff>
    </xdr:from>
    <xdr:to>
      <xdr:col>16</xdr:col>
      <xdr:colOff>12700</xdr:colOff>
      <xdr:row>8</xdr:row>
      <xdr:rowOff>38100</xdr:rowOff>
    </xdr:to>
    <xdr:sp macro="" textlink="">
      <xdr:nvSpPr>
        <xdr:cNvPr id="142" name="Text Box 11">
          <a:extLst>
            <a:ext uri="{FF2B5EF4-FFF2-40B4-BE49-F238E27FC236}">
              <a16:creationId xmlns="" xmlns:a16="http://schemas.microsoft.com/office/drawing/2014/main" id="{1A94FCBA-9661-4E8A-8B08-E8D179DFC192}"/>
            </a:ext>
          </a:extLst>
        </xdr:cNvPr>
        <xdr:cNvSpPr txBox="1">
          <a:spLocks noChangeArrowheads="1"/>
        </xdr:cNvSpPr>
      </xdr:nvSpPr>
      <xdr:spPr bwMode="auto">
        <a:xfrm>
          <a:off x="274320" y="104775000"/>
          <a:ext cx="9525"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312420</xdr:colOff>
      <xdr:row>8</xdr:row>
      <xdr:rowOff>0</xdr:rowOff>
    </xdr:from>
    <xdr:to>
      <xdr:col>16</xdr:col>
      <xdr:colOff>12700</xdr:colOff>
      <xdr:row>8</xdr:row>
      <xdr:rowOff>38100</xdr:rowOff>
    </xdr:to>
    <xdr:sp macro="" textlink="">
      <xdr:nvSpPr>
        <xdr:cNvPr id="143" name="Text Box 11">
          <a:extLst>
            <a:ext uri="{FF2B5EF4-FFF2-40B4-BE49-F238E27FC236}">
              <a16:creationId xmlns="" xmlns:a16="http://schemas.microsoft.com/office/drawing/2014/main" id="{A8BCAE0D-A284-412A-9EBE-BAB3F1C4DEF0}"/>
            </a:ext>
          </a:extLst>
        </xdr:cNvPr>
        <xdr:cNvSpPr txBox="1">
          <a:spLocks noChangeArrowheads="1"/>
        </xdr:cNvSpPr>
      </xdr:nvSpPr>
      <xdr:spPr bwMode="auto">
        <a:xfrm>
          <a:off x="274320" y="104775000"/>
          <a:ext cx="9525"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312420</xdr:colOff>
      <xdr:row>8</xdr:row>
      <xdr:rowOff>0</xdr:rowOff>
    </xdr:from>
    <xdr:to>
      <xdr:col>16</xdr:col>
      <xdr:colOff>12700</xdr:colOff>
      <xdr:row>8</xdr:row>
      <xdr:rowOff>38100</xdr:rowOff>
    </xdr:to>
    <xdr:sp macro="" textlink="">
      <xdr:nvSpPr>
        <xdr:cNvPr id="144" name="Text Box 11">
          <a:extLst>
            <a:ext uri="{FF2B5EF4-FFF2-40B4-BE49-F238E27FC236}">
              <a16:creationId xmlns="" xmlns:a16="http://schemas.microsoft.com/office/drawing/2014/main" id="{E059B2B0-4133-4619-9E70-C00E6F260127}"/>
            </a:ext>
          </a:extLst>
        </xdr:cNvPr>
        <xdr:cNvSpPr txBox="1">
          <a:spLocks noChangeArrowheads="1"/>
        </xdr:cNvSpPr>
      </xdr:nvSpPr>
      <xdr:spPr bwMode="auto">
        <a:xfrm>
          <a:off x="274320" y="104775000"/>
          <a:ext cx="9525"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312420</xdr:colOff>
      <xdr:row>8</xdr:row>
      <xdr:rowOff>0</xdr:rowOff>
    </xdr:from>
    <xdr:to>
      <xdr:col>16</xdr:col>
      <xdr:colOff>12700</xdr:colOff>
      <xdr:row>8</xdr:row>
      <xdr:rowOff>38100</xdr:rowOff>
    </xdr:to>
    <xdr:sp macro="" textlink="">
      <xdr:nvSpPr>
        <xdr:cNvPr id="145" name="Text Box 11">
          <a:extLst>
            <a:ext uri="{FF2B5EF4-FFF2-40B4-BE49-F238E27FC236}">
              <a16:creationId xmlns="" xmlns:a16="http://schemas.microsoft.com/office/drawing/2014/main" id="{868065F3-519F-4C28-B471-D9A83D0E0C32}"/>
            </a:ext>
          </a:extLst>
        </xdr:cNvPr>
        <xdr:cNvSpPr txBox="1">
          <a:spLocks noChangeArrowheads="1"/>
        </xdr:cNvSpPr>
      </xdr:nvSpPr>
      <xdr:spPr bwMode="auto">
        <a:xfrm>
          <a:off x="274320" y="104775000"/>
          <a:ext cx="9525"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312420</xdr:colOff>
      <xdr:row>8</xdr:row>
      <xdr:rowOff>0</xdr:rowOff>
    </xdr:from>
    <xdr:to>
      <xdr:col>16</xdr:col>
      <xdr:colOff>12700</xdr:colOff>
      <xdr:row>8</xdr:row>
      <xdr:rowOff>38100</xdr:rowOff>
    </xdr:to>
    <xdr:sp macro="" textlink="">
      <xdr:nvSpPr>
        <xdr:cNvPr id="146" name="Text Box 11">
          <a:extLst>
            <a:ext uri="{FF2B5EF4-FFF2-40B4-BE49-F238E27FC236}">
              <a16:creationId xmlns="" xmlns:a16="http://schemas.microsoft.com/office/drawing/2014/main" id="{876C53D5-F85D-48CC-9397-79A2270CCA91}"/>
            </a:ext>
          </a:extLst>
        </xdr:cNvPr>
        <xdr:cNvSpPr txBox="1">
          <a:spLocks noChangeArrowheads="1"/>
        </xdr:cNvSpPr>
      </xdr:nvSpPr>
      <xdr:spPr bwMode="auto">
        <a:xfrm>
          <a:off x="274320" y="104775000"/>
          <a:ext cx="9525"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312420</xdr:colOff>
      <xdr:row>8</xdr:row>
      <xdr:rowOff>0</xdr:rowOff>
    </xdr:from>
    <xdr:to>
      <xdr:col>16</xdr:col>
      <xdr:colOff>12700</xdr:colOff>
      <xdr:row>8</xdr:row>
      <xdr:rowOff>38100</xdr:rowOff>
    </xdr:to>
    <xdr:sp macro="" textlink="">
      <xdr:nvSpPr>
        <xdr:cNvPr id="147" name="Text Box 11">
          <a:extLst>
            <a:ext uri="{FF2B5EF4-FFF2-40B4-BE49-F238E27FC236}">
              <a16:creationId xmlns="" xmlns:a16="http://schemas.microsoft.com/office/drawing/2014/main" id="{78A87E01-5E5B-4746-823A-01228892DC87}"/>
            </a:ext>
          </a:extLst>
        </xdr:cNvPr>
        <xdr:cNvSpPr txBox="1">
          <a:spLocks noChangeArrowheads="1"/>
        </xdr:cNvSpPr>
      </xdr:nvSpPr>
      <xdr:spPr bwMode="auto">
        <a:xfrm>
          <a:off x="274320" y="104775000"/>
          <a:ext cx="9525"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312420</xdr:colOff>
      <xdr:row>8</xdr:row>
      <xdr:rowOff>0</xdr:rowOff>
    </xdr:from>
    <xdr:to>
      <xdr:col>16</xdr:col>
      <xdr:colOff>12700</xdr:colOff>
      <xdr:row>8</xdr:row>
      <xdr:rowOff>38100</xdr:rowOff>
    </xdr:to>
    <xdr:sp macro="" textlink="">
      <xdr:nvSpPr>
        <xdr:cNvPr id="148" name="Text Box 11">
          <a:extLst>
            <a:ext uri="{FF2B5EF4-FFF2-40B4-BE49-F238E27FC236}">
              <a16:creationId xmlns="" xmlns:a16="http://schemas.microsoft.com/office/drawing/2014/main" id="{04029873-7F29-4B4D-A3B5-C670EDBFA62F}"/>
            </a:ext>
          </a:extLst>
        </xdr:cNvPr>
        <xdr:cNvSpPr txBox="1">
          <a:spLocks noChangeArrowheads="1"/>
        </xdr:cNvSpPr>
      </xdr:nvSpPr>
      <xdr:spPr bwMode="auto">
        <a:xfrm>
          <a:off x="274320" y="104775000"/>
          <a:ext cx="9525"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312420</xdr:colOff>
      <xdr:row>8</xdr:row>
      <xdr:rowOff>0</xdr:rowOff>
    </xdr:from>
    <xdr:to>
      <xdr:col>16</xdr:col>
      <xdr:colOff>12700</xdr:colOff>
      <xdr:row>8</xdr:row>
      <xdr:rowOff>38100</xdr:rowOff>
    </xdr:to>
    <xdr:sp macro="" textlink="">
      <xdr:nvSpPr>
        <xdr:cNvPr id="149" name="Text Box 11">
          <a:extLst>
            <a:ext uri="{FF2B5EF4-FFF2-40B4-BE49-F238E27FC236}">
              <a16:creationId xmlns="" xmlns:a16="http://schemas.microsoft.com/office/drawing/2014/main" id="{B22D83CF-C978-4BB0-875E-E546488A7B69}"/>
            </a:ext>
          </a:extLst>
        </xdr:cNvPr>
        <xdr:cNvSpPr txBox="1">
          <a:spLocks noChangeArrowheads="1"/>
        </xdr:cNvSpPr>
      </xdr:nvSpPr>
      <xdr:spPr bwMode="auto">
        <a:xfrm>
          <a:off x="274320" y="104775000"/>
          <a:ext cx="9525"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1</xdr:col>
      <xdr:colOff>60960</xdr:colOff>
      <xdr:row>8</xdr:row>
      <xdr:rowOff>0</xdr:rowOff>
    </xdr:from>
    <xdr:to>
      <xdr:col>16</xdr:col>
      <xdr:colOff>76200</xdr:colOff>
      <xdr:row>8</xdr:row>
      <xdr:rowOff>38100</xdr:rowOff>
    </xdr:to>
    <xdr:sp macro="" textlink="">
      <xdr:nvSpPr>
        <xdr:cNvPr id="150" name="Text Box 8">
          <a:extLst>
            <a:ext uri="{FF2B5EF4-FFF2-40B4-BE49-F238E27FC236}">
              <a16:creationId xmlns="" xmlns:a16="http://schemas.microsoft.com/office/drawing/2014/main" id="{186EAE95-05E3-42F6-A441-B7298CF7FAA0}"/>
            </a:ext>
          </a:extLst>
        </xdr:cNvPr>
        <xdr:cNvSpPr txBox="1">
          <a:spLocks noChangeArrowheads="1"/>
        </xdr:cNvSpPr>
      </xdr:nvSpPr>
      <xdr:spPr bwMode="auto">
        <a:xfrm>
          <a:off x="337185" y="104828340"/>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0</xdr:col>
      <xdr:colOff>312420</xdr:colOff>
      <xdr:row>8</xdr:row>
      <xdr:rowOff>0</xdr:rowOff>
    </xdr:from>
    <xdr:to>
      <xdr:col>16</xdr:col>
      <xdr:colOff>12700</xdr:colOff>
      <xdr:row>8</xdr:row>
      <xdr:rowOff>38100</xdr:rowOff>
    </xdr:to>
    <xdr:sp macro="" textlink="">
      <xdr:nvSpPr>
        <xdr:cNvPr id="151" name="Text Box 11">
          <a:extLst>
            <a:ext uri="{FF2B5EF4-FFF2-40B4-BE49-F238E27FC236}">
              <a16:creationId xmlns="" xmlns:a16="http://schemas.microsoft.com/office/drawing/2014/main" id="{759CFAA7-99C6-428E-9148-99B3D195A02A}"/>
            </a:ext>
          </a:extLst>
        </xdr:cNvPr>
        <xdr:cNvSpPr txBox="1">
          <a:spLocks noChangeArrowheads="1"/>
        </xdr:cNvSpPr>
      </xdr:nvSpPr>
      <xdr:spPr bwMode="auto">
        <a:xfrm>
          <a:off x="274320" y="104942640"/>
          <a:ext cx="9525"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oneCellAnchor>
    <xdr:from>
      <xdr:col>17</xdr:col>
      <xdr:colOff>0</xdr:colOff>
      <xdr:row>8</xdr:row>
      <xdr:rowOff>0</xdr:rowOff>
    </xdr:from>
    <xdr:ext cx="76200" cy="30480"/>
    <xdr:sp macro="" textlink="">
      <xdr:nvSpPr>
        <xdr:cNvPr id="152" name="Text Box 8">
          <a:extLst>
            <a:ext uri="{FF2B5EF4-FFF2-40B4-BE49-F238E27FC236}">
              <a16:creationId xmlns="" xmlns:a16="http://schemas.microsoft.com/office/drawing/2014/main" id="{04EEF423-CE52-4E98-AE92-F03119E2E395}"/>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53" name="Text Box 9">
          <a:extLst>
            <a:ext uri="{FF2B5EF4-FFF2-40B4-BE49-F238E27FC236}">
              <a16:creationId xmlns="" xmlns:a16="http://schemas.microsoft.com/office/drawing/2014/main" id="{1F60E56E-C1C5-44B1-948D-687540BCD9A3}"/>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54" name="Text Box 11">
          <a:extLst>
            <a:ext uri="{FF2B5EF4-FFF2-40B4-BE49-F238E27FC236}">
              <a16:creationId xmlns="" xmlns:a16="http://schemas.microsoft.com/office/drawing/2014/main" id="{19032A72-BC9E-4441-ACFF-15775BFDD0DA}"/>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55" name="Text Box 8">
          <a:extLst>
            <a:ext uri="{FF2B5EF4-FFF2-40B4-BE49-F238E27FC236}">
              <a16:creationId xmlns="" xmlns:a16="http://schemas.microsoft.com/office/drawing/2014/main" id="{8472CE65-753D-4493-859C-38F0462773E0}"/>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56" name="Text Box 9">
          <a:extLst>
            <a:ext uri="{FF2B5EF4-FFF2-40B4-BE49-F238E27FC236}">
              <a16:creationId xmlns="" xmlns:a16="http://schemas.microsoft.com/office/drawing/2014/main" id="{F5C83B2D-6E7F-4225-9769-3FB95237E0EA}"/>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57" name="Text Box 11">
          <a:extLst>
            <a:ext uri="{FF2B5EF4-FFF2-40B4-BE49-F238E27FC236}">
              <a16:creationId xmlns="" xmlns:a16="http://schemas.microsoft.com/office/drawing/2014/main" id="{72CBF235-AEDD-4D63-A63A-487C5E808758}"/>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58" name="Text Box 8">
          <a:extLst>
            <a:ext uri="{FF2B5EF4-FFF2-40B4-BE49-F238E27FC236}">
              <a16:creationId xmlns="" xmlns:a16="http://schemas.microsoft.com/office/drawing/2014/main" id="{DC44FC94-DED5-4E29-98E5-5EC0F1A58B60}"/>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59" name="Text Box 9">
          <a:extLst>
            <a:ext uri="{FF2B5EF4-FFF2-40B4-BE49-F238E27FC236}">
              <a16:creationId xmlns="" xmlns:a16="http://schemas.microsoft.com/office/drawing/2014/main" id="{B287A48A-D94E-4183-8EA3-AC9C94335C97}"/>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60" name="Text Box 11">
          <a:extLst>
            <a:ext uri="{FF2B5EF4-FFF2-40B4-BE49-F238E27FC236}">
              <a16:creationId xmlns="" xmlns:a16="http://schemas.microsoft.com/office/drawing/2014/main" id="{0E7A17B7-A3CC-416A-9ABC-5CECD34AF22D}"/>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61" name="Text Box 8">
          <a:extLst>
            <a:ext uri="{FF2B5EF4-FFF2-40B4-BE49-F238E27FC236}">
              <a16:creationId xmlns="" xmlns:a16="http://schemas.microsoft.com/office/drawing/2014/main" id="{0C864609-1250-44EF-8C52-81240E2E994B}"/>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62" name="Text Box 9">
          <a:extLst>
            <a:ext uri="{FF2B5EF4-FFF2-40B4-BE49-F238E27FC236}">
              <a16:creationId xmlns="" xmlns:a16="http://schemas.microsoft.com/office/drawing/2014/main" id="{44DE603C-8FAD-4158-93C6-2FFE76F817EB}"/>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63" name="Text Box 11">
          <a:extLst>
            <a:ext uri="{FF2B5EF4-FFF2-40B4-BE49-F238E27FC236}">
              <a16:creationId xmlns="" xmlns:a16="http://schemas.microsoft.com/office/drawing/2014/main" id="{E0B5C96E-46A7-47DB-A246-178CF4FDD883}"/>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164" name="Text Box 8">
          <a:extLst>
            <a:ext uri="{FF2B5EF4-FFF2-40B4-BE49-F238E27FC236}">
              <a16:creationId xmlns="" xmlns:a16="http://schemas.microsoft.com/office/drawing/2014/main" id="{B57CCECE-1BE3-4F40-9A20-F17F590023E8}"/>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165" name="Text Box 9">
          <a:extLst>
            <a:ext uri="{FF2B5EF4-FFF2-40B4-BE49-F238E27FC236}">
              <a16:creationId xmlns="" xmlns:a16="http://schemas.microsoft.com/office/drawing/2014/main" id="{4E383A11-B83A-489B-8249-9D84B667BC14}"/>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166" name="Text Box 11">
          <a:extLst>
            <a:ext uri="{FF2B5EF4-FFF2-40B4-BE49-F238E27FC236}">
              <a16:creationId xmlns="" xmlns:a16="http://schemas.microsoft.com/office/drawing/2014/main" id="{3AA78B7C-3CA6-4625-8BAB-0B68D6921ABC}"/>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167" name="Text Box 8">
          <a:extLst>
            <a:ext uri="{FF2B5EF4-FFF2-40B4-BE49-F238E27FC236}">
              <a16:creationId xmlns="" xmlns:a16="http://schemas.microsoft.com/office/drawing/2014/main" id="{6E7E696E-ABBE-4E9E-A9B6-E1B28934AE03}"/>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168" name="Text Box 9">
          <a:extLst>
            <a:ext uri="{FF2B5EF4-FFF2-40B4-BE49-F238E27FC236}">
              <a16:creationId xmlns="" xmlns:a16="http://schemas.microsoft.com/office/drawing/2014/main" id="{C2342413-A676-4E8A-A824-9807B2A7AB60}"/>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169" name="Text Box 11">
          <a:extLst>
            <a:ext uri="{FF2B5EF4-FFF2-40B4-BE49-F238E27FC236}">
              <a16:creationId xmlns="" xmlns:a16="http://schemas.microsoft.com/office/drawing/2014/main" id="{248297D0-7436-4755-B7D8-34B594E48037}"/>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70" name="Text Box 11">
          <a:extLst>
            <a:ext uri="{FF2B5EF4-FFF2-40B4-BE49-F238E27FC236}">
              <a16:creationId xmlns="" xmlns:a16="http://schemas.microsoft.com/office/drawing/2014/main" id="{13925515-2045-4FFB-96B6-4599DCE95065}"/>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71" name="Text Box 9">
          <a:extLst>
            <a:ext uri="{FF2B5EF4-FFF2-40B4-BE49-F238E27FC236}">
              <a16:creationId xmlns="" xmlns:a16="http://schemas.microsoft.com/office/drawing/2014/main" id="{B5150B1A-A060-46E7-A546-A0633AE79320}"/>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72" name="Text Box 11">
          <a:extLst>
            <a:ext uri="{FF2B5EF4-FFF2-40B4-BE49-F238E27FC236}">
              <a16:creationId xmlns="" xmlns:a16="http://schemas.microsoft.com/office/drawing/2014/main" id="{44F2C2CF-0A9C-44CF-A78B-D566FD8CA497}"/>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73" name="Text Box 8">
          <a:extLst>
            <a:ext uri="{FF2B5EF4-FFF2-40B4-BE49-F238E27FC236}">
              <a16:creationId xmlns="" xmlns:a16="http://schemas.microsoft.com/office/drawing/2014/main" id="{24D812D2-EAF6-4423-AE69-237145E0B4F5}"/>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74" name="Text Box 9">
          <a:extLst>
            <a:ext uri="{FF2B5EF4-FFF2-40B4-BE49-F238E27FC236}">
              <a16:creationId xmlns="" xmlns:a16="http://schemas.microsoft.com/office/drawing/2014/main" id="{CF6A70DA-7EC9-4576-8558-CF3FE3F1785A}"/>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75" name="Text Box 11">
          <a:extLst>
            <a:ext uri="{FF2B5EF4-FFF2-40B4-BE49-F238E27FC236}">
              <a16:creationId xmlns="" xmlns:a16="http://schemas.microsoft.com/office/drawing/2014/main" id="{AB3AAC2A-CD77-4DD9-B8FC-72A58F4A29FA}"/>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76" name="Text Box 8">
          <a:extLst>
            <a:ext uri="{FF2B5EF4-FFF2-40B4-BE49-F238E27FC236}">
              <a16:creationId xmlns="" xmlns:a16="http://schemas.microsoft.com/office/drawing/2014/main" id="{618F9AA7-E898-450F-8C15-E216941DEFAB}"/>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77" name="Text Box 9">
          <a:extLst>
            <a:ext uri="{FF2B5EF4-FFF2-40B4-BE49-F238E27FC236}">
              <a16:creationId xmlns="" xmlns:a16="http://schemas.microsoft.com/office/drawing/2014/main" id="{A889C8E2-CC80-4057-9C02-5FEC3615E84F}"/>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78" name="Text Box 11">
          <a:extLst>
            <a:ext uri="{FF2B5EF4-FFF2-40B4-BE49-F238E27FC236}">
              <a16:creationId xmlns="" xmlns:a16="http://schemas.microsoft.com/office/drawing/2014/main" id="{E9422B4C-6C24-4DA1-8DAE-A6173C955FDE}"/>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79" name="Text Box 8">
          <a:extLst>
            <a:ext uri="{FF2B5EF4-FFF2-40B4-BE49-F238E27FC236}">
              <a16:creationId xmlns="" xmlns:a16="http://schemas.microsoft.com/office/drawing/2014/main" id="{0B70F499-5315-44A4-B3FF-6900306C85BE}"/>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80" name="Text Box 9">
          <a:extLst>
            <a:ext uri="{FF2B5EF4-FFF2-40B4-BE49-F238E27FC236}">
              <a16:creationId xmlns="" xmlns:a16="http://schemas.microsoft.com/office/drawing/2014/main" id="{A63B4968-8760-46B5-8B75-7F743E0C355A}"/>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81" name="Text Box 11">
          <a:extLst>
            <a:ext uri="{FF2B5EF4-FFF2-40B4-BE49-F238E27FC236}">
              <a16:creationId xmlns="" xmlns:a16="http://schemas.microsoft.com/office/drawing/2014/main" id="{5B2AD04E-234F-4AD0-8644-11573A19B4A4}"/>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82" name="Text Box 8">
          <a:extLst>
            <a:ext uri="{FF2B5EF4-FFF2-40B4-BE49-F238E27FC236}">
              <a16:creationId xmlns="" xmlns:a16="http://schemas.microsoft.com/office/drawing/2014/main" id="{540806D3-D80E-49EF-BA2E-75F60E27785C}"/>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83" name="Text Box 9">
          <a:extLst>
            <a:ext uri="{FF2B5EF4-FFF2-40B4-BE49-F238E27FC236}">
              <a16:creationId xmlns="" xmlns:a16="http://schemas.microsoft.com/office/drawing/2014/main" id="{2DCCF16B-F7AE-435B-B2E4-2CCF76705887}"/>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84" name="Text Box 11">
          <a:extLst>
            <a:ext uri="{FF2B5EF4-FFF2-40B4-BE49-F238E27FC236}">
              <a16:creationId xmlns="" xmlns:a16="http://schemas.microsoft.com/office/drawing/2014/main" id="{24A83994-0896-40EB-B6D4-EEA4E5975491}"/>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85" name="Text Box 8">
          <a:extLst>
            <a:ext uri="{FF2B5EF4-FFF2-40B4-BE49-F238E27FC236}">
              <a16:creationId xmlns="" xmlns:a16="http://schemas.microsoft.com/office/drawing/2014/main" id="{74137338-D0F5-4496-9608-AFF65C873E83}"/>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86" name="Text Box 9">
          <a:extLst>
            <a:ext uri="{FF2B5EF4-FFF2-40B4-BE49-F238E27FC236}">
              <a16:creationId xmlns="" xmlns:a16="http://schemas.microsoft.com/office/drawing/2014/main" id="{1C71D53B-15CC-4A97-9071-BED75B8DBB45}"/>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87" name="Text Box 11">
          <a:extLst>
            <a:ext uri="{FF2B5EF4-FFF2-40B4-BE49-F238E27FC236}">
              <a16:creationId xmlns="" xmlns:a16="http://schemas.microsoft.com/office/drawing/2014/main" id="{248E6F97-1A0B-4DF9-801E-1BC39756B906}"/>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88" name="Text Box 8">
          <a:extLst>
            <a:ext uri="{FF2B5EF4-FFF2-40B4-BE49-F238E27FC236}">
              <a16:creationId xmlns="" xmlns:a16="http://schemas.microsoft.com/office/drawing/2014/main" id="{FFACC556-AD26-4DF1-AE8D-7F191EA58248}"/>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89" name="Text Box 9">
          <a:extLst>
            <a:ext uri="{FF2B5EF4-FFF2-40B4-BE49-F238E27FC236}">
              <a16:creationId xmlns="" xmlns:a16="http://schemas.microsoft.com/office/drawing/2014/main" id="{A7222418-F555-4A14-A729-305515AC1908}"/>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90" name="Text Box 11">
          <a:extLst>
            <a:ext uri="{FF2B5EF4-FFF2-40B4-BE49-F238E27FC236}">
              <a16:creationId xmlns="" xmlns:a16="http://schemas.microsoft.com/office/drawing/2014/main" id="{AC7BBBC6-D2CD-4E3B-BAAC-61A4DFDF0A25}"/>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91" name="Text Box 8">
          <a:extLst>
            <a:ext uri="{FF2B5EF4-FFF2-40B4-BE49-F238E27FC236}">
              <a16:creationId xmlns="" xmlns:a16="http://schemas.microsoft.com/office/drawing/2014/main" id="{C7F08287-722D-4F7A-97D5-C0F002368EFD}"/>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92" name="Text Box 9">
          <a:extLst>
            <a:ext uri="{FF2B5EF4-FFF2-40B4-BE49-F238E27FC236}">
              <a16:creationId xmlns="" xmlns:a16="http://schemas.microsoft.com/office/drawing/2014/main" id="{C9C04903-D1A7-4A60-A09F-1D280F8DAAE7}"/>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93" name="Text Box 11">
          <a:extLst>
            <a:ext uri="{FF2B5EF4-FFF2-40B4-BE49-F238E27FC236}">
              <a16:creationId xmlns="" xmlns:a16="http://schemas.microsoft.com/office/drawing/2014/main" id="{4BB4DE46-53E6-42CE-B756-567425343D3D}"/>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94" name="Text Box 8">
          <a:extLst>
            <a:ext uri="{FF2B5EF4-FFF2-40B4-BE49-F238E27FC236}">
              <a16:creationId xmlns="" xmlns:a16="http://schemas.microsoft.com/office/drawing/2014/main" id="{676A31CA-AD3C-4C2D-8AB1-F9CDB90343A4}"/>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95" name="Text Box 9">
          <a:extLst>
            <a:ext uri="{FF2B5EF4-FFF2-40B4-BE49-F238E27FC236}">
              <a16:creationId xmlns="" xmlns:a16="http://schemas.microsoft.com/office/drawing/2014/main" id="{8E680B77-CE51-4CB0-A59A-AAEEA4AFC4B3}"/>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96" name="Text Box 11">
          <a:extLst>
            <a:ext uri="{FF2B5EF4-FFF2-40B4-BE49-F238E27FC236}">
              <a16:creationId xmlns="" xmlns:a16="http://schemas.microsoft.com/office/drawing/2014/main" id="{55063692-B354-4DD7-BAC4-2CB66E102D6F}"/>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97" name="Text Box 8">
          <a:extLst>
            <a:ext uri="{FF2B5EF4-FFF2-40B4-BE49-F238E27FC236}">
              <a16:creationId xmlns="" xmlns:a16="http://schemas.microsoft.com/office/drawing/2014/main" id="{FC11753B-9C97-4D18-87FE-BF9DF470F67D}"/>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98" name="Text Box 9">
          <a:extLst>
            <a:ext uri="{FF2B5EF4-FFF2-40B4-BE49-F238E27FC236}">
              <a16:creationId xmlns="" xmlns:a16="http://schemas.microsoft.com/office/drawing/2014/main" id="{2951D749-47E8-48D0-9838-2A190B87F5B7}"/>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199" name="Text Box 11">
          <a:extLst>
            <a:ext uri="{FF2B5EF4-FFF2-40B4-BE49-F238E27FC236}">
              <a16:creationId xmlns="" xmlns:a16="http://schemas.microsoft.com/office/drawing/2014/main" id="{36084BCC-F4ED-485D-88BD-EB604609D414}"/>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200" name="Text Box 8">
          <a:extLst>
            <a:ext uri="{FF2B5EF4-FFF2-40B4-BE49-F238E27FC236}">
              <a16:creationId xmlns="" xmlns:a16="http://schemas.microsoft.com/office/drawing/2014/main" id="{5C03B174-0284-4233-BF90-A61C8214CBB6}"/>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201" name="Text Box 9">
          <a:extLst>
            <a:ext uri="{FF2B5EF4-FFF2-40B4-BE49-F238E27FC236}">
              <a16:creationId xmlns="" xmlns:a16="http://schemas.microsoft.com/office/drawing/2014/main" id="{3FDEDF6A-D3CC-44E8-B811-0A6553EBB274}"/>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202" name="Text Box 11">
          <a:extLst>
            <a:ext uri="{FF2B5EF4-FFF2-40B4-BE49-F238E27FC236}">
              <a16:creationId xmlns="" xmlns:a16="http://schemas.microsoft.com/office/drawing/2014/main" id="{59FAD5FA-97FC-4DB4-91EB-5F50E9F396E7}"/>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203" name="Text Box 8">
          <a:extLst>
            <a:ext uri="{FF2B5EF4-FFF2-40B4-BE49-F238E27FC236}">
              <a16:creationId xmlns="" xmlns:a16="http://schemas.microsoft.com/office/drawing/2014/main" id="{36AC6CE3-208A-42F0-97C0-44B0044479DB}"/>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204" name="Text Box 9">
          <a:extLst>
            <a:ext uri="{FF2B5EF4-FFF2-40B4-BE49-F238E27FC236}">
              <a16:creationId xmlns="" xmlns:a16="http://schemas.microsoft.com/office/drawing/2014/main" id="{213EEFF9-68B8-402E-8574-C2ECE0D50BF6}"/>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205" name="Text Box 11">
          <a:extLst>
            <a:ext uri="{FF2B5EF4-FFF2-40B4-BE49-F238E27FC236}">
              <a16:creationId xmlns="" xmlns:a16="http://schemas.microsoft.com/office/drawing/2014/main" id="{685AB752-1C39-41E7-B19C-AA36D3571BF5}"/>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60960</xdr:colOff>
      <xdr:row>8</xdr:row>
      <xdr:rowOff>0</xdr:rowOff>
    </xdr:from>
    <xdr:ext cx="76200" cy="30480"/>
    <xdr:sp macro="" textlink="">
      <xdr:nvSpPr>
        <xdr:cNvPr id="206" name="Text Box 8">
          <a:extLst>
            <a:ext uri="{FF2B5EF4-FFF2-40B4-BE49-F238E27FC236}">
              <a16:creationId xmlns="" xmlns:a16="http://schemas.microsoft.com/office/drawing/2014/main" id="{1D78B1A4-CD3A-415B-BD8A-774A047FFD16}"/>
            </a:ext>
          </a:extLst>
        </xdr:cNvPr>
        <xdr:cNvSpPr txBox="1">
          <a:spLocks noChangeArrowheads="1"/>
        </xdr:cNvSpPr>
      </xdr:nvSpPr>
      <xdr:spPr bwMode="auto">
        <a:xfrm>
          <a:off x="37846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16</xdr:col>
      <xdr:colOff>274320</xdr:colOff>
      <xdr:row>8</xdr:row>
      <xdr:rowOff>0</xdr:rowOff>
    </xdr:from>
    <xdr:ext cx="50800" cy="30480"/>
    <xdr:sp macro="" textlink="">
      <xdr:nvSpPr>
        <xdr:cNvPr id="207" name="Text Box 9">
          <a:extLst>
            <a:ext uri="{FF2B5EF4-FFF2-40B4-BE49-F238E27FC236}">
              <a16:creationId xmlns="" xmlns:a16="http://schemas.microsoft.com/office/drawing/2014/main" id="{FBC73453-67AD-47F8-98E0-9D567579747A}"/>
            </a:ext>
          </a:extLst>
        </xdr:cNvPr>
        <xdr:cNvSpPr txBox="1">
          <a:spLocks noChangeArrowheads="1"/>
        </xdr:cNvSpPr>
      </xdr:nvSpPr>
      <xdr:spPr bwMode="auto">
        <a:xfrm>
          <a:off x="274320" y="2833688"/>
          <a:ext cx="508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16</xdr:col>
      <xdr:colOff>312420</xdr:colOff>
      <xdr:row>8</xdr:row>
      <xdr:rowOff>0</xdr:rowOff>
    </xdr:from>
    <xdr:ext cx="12700" cy="30480"/>
    <xdr:sp macro="" textlink="">
      <xdr:nvSpPr>
        <xdr:cNvPr id="208" name="Text Box 11">
          <a:extLst>
            <a:ext uri="{FF2B5EF4-FFF2-40B4-BE49-F238E27FC236}">
              <a16:creationId xmlns="" xmlns:a16="http://schemas.microsoft.com/office/drawing/2014/main" id="{59939DBA-E42C-4F32-A08D-1122FBE9234F}"/>
            </a:ext>
          </a:extLst>
        </xdr:cNvPr>
        <xdr:cNvSpPr txBox="1">
          <a:spLocks noChangeArrowheads="1"/>
        </xdr:cNvSpPr>
      </xdr:nvSpPr>
      <xdr:spPr bwMode="auto">
        <a:xfrm>
          <a:off x="312420" y="2833688"/>
          <a:ext cx="127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209" name="Text Box 8">
          <a:extLst>
            <a:ext uri="{FF2B5EF4-FFF2-40B4-BE49-F238E27FC236}">
              <a16:creationId xmlns="" xmlns:a16="http://schemas.microsoft.com/office/drawing/2014/main" id="{1A1223B6-ADD6-4BC0-B53A-04935C8A36C2}"/>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210" name="Text Box 9">
          <a:extLst>
            <a:ext uri="{FF2B5EF4-FFF2-40B4-BE49-F238E27FC236}">
              <a16:creationId xmlns="" xmlns:a16="http://schemas.microsoft.com/office/drawing/2014/main" id="{7339B56E-0109-4F79-A38C-7CB02D3969E2}"/>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211" name="Text Box 11">
          <a:extLst>
            <a:ext uri="{FF2B5EF4-FFF2-40B4-BE49-F238E27FC236}">
              <a16:creationId xmlns="" xmlns:a16="http://schemas.microsoft.com/office/drawing/2014/main" id="{20E2CE37-207E-4987-BE92-6A9418F639C3}"/>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76200</xdr:colOff>
      <xdr:row>8</xdr:row>
      <xdr:rowOff>0</xdr:rowOff>
    </xdr:from>
    <xdr:ext cx="76200" cy="30480"/>
    <xdr:sp macro="" textlink="">
      <xdr:nvSpPr>
        <xdr:cNvPr id="212" name="Text Box 11">
          <a:extLst>
            <a:ext uri="{FF2B5EF4-FFF2-40B4-BE49-F238E27FC236}">
              <a16:creationId xmlns="" xmlns:a16="http://schemas.microsoft.com/office/drawing/2014/main" id="{F348F1C8-9041-4981-8626-E36B9A8308EC}"/>
            </a:ext>
          </a:extLst>
        </xdr:cNvPr>
        <xdr:cNvSpPr txBox="1">
          <a:spLocks noChangeArrowheads="1"/>
        </xdr:cNvSpPr>
      </xdr:nvSpPr>
      <xdr:spPr bwMode="auto">
        <a:xfrm>
          <a:off x="3937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83820"/>
    <xdr:sp macro="" textlink="">
      <xdr:nvSpPr>
        <xdr:cNvPr id="213" name="Text Box 8">
          <a:extLst>
            <a:ext uri="{FF2B5EF4-FFF2-40B4-BE49-F238E27FC236}">
              <a16:creationId xmlns="" xmlns:a16="http://schemas.microsoft.com/office/drawing/2014/main" id="{8B242B59-AB76-4A5D-9406-3634BD87A122}"/>
            </a:ext>
          </a:extLst>
        </xdr:cNvPr>
        <xdr:cNvSpPr txBox="1">
          <a:spLocks noChangeArrowheads="1"/>
        </xdr:cNvSpPr>
      </xdr:nvSpPr>
      <xdr:spPr bwMode="auto">
        <a:xfrm>
          <a:off x="317500" y="2833688"/>
          <a:ext cx="76200" cy="8382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83820"/>
    <xdr:sp macro="" textlink="">
      <xdr:nvSpPr>
        <xdr:cNvPr id="214" name="Text Box 9">
          <a:extLst>
            <a:ext uri="{FF2B5EF4-FFF2-40B4-BE49-F238E27FC236}">
              <a16:creationId xmlns="" xmlns:a16="http://schemas.microsoft.com/office/drawing/2014/main" id="{93F09795-9DCE-4EAA-9037-B88B1BAF8E25}"/>
            </a:ext>
          </a:extLst>
        </xdr:cNvPr>
        <xdr:cNvSpPr txBox="1">
          <a:spLocks noChangeArrowheads="1"/>
        </xdr:cNvSpPr>
      </xdr:nvSpPr>
      <xdr:spPr bwMode="auto">
        <a:xfrm>
          <a:off x="317500" y="2833688"/>
          <a:ext cx="76200" cy="8382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83820"/>
    <xdr:sp macro="" textlink="">
      <xdr:nvSpPr>
        <xdr:cNvPr id="215" name="Text Box 11">
          <a:extLst>
            <a:ext uri="{FF2B5EF4-FFF2-40B4-BE49-F238E27FC236}">
              <a16:creationId xmlns="" xmlns:a16="http://schemas.microsoft.com/office/drawing/2014/main" id="{88658E2B-896A-49AF-B9D0-4A126E97B656}"/>
            </a:ext>
          </a:extLst>
        </xdr:cNvPr>
        <xdr:cNvSpPr txBox="1">
          <a:spLocks noChangeArrowheads="1"/>
        </xdr:cNvSpPr>
      </xdr:nvSpPr>
      <xdr:spPr bwMode="auto">
        <a:xfrm>
          <a:off x="317500" y="2833688"/>
          <a:ext cx="76200" cy="8382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216" name="Text Box 8">
          <a:extLst>
            <a:ext uri="{FF2B5EF4-FFF2-40B4-BE49-F238E27FC236}">
              <a16:creationId xmlns="" xmlns:a16="http://schemas.microsoft.com/office/drawing/2014/main" id="{EBF52B50-4500-42BE-BA17-2D53B7B8EAD6}"/>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217" name="Text Box 9">
          <a:extLst>
            <a:ext uri="{FF2B5EF4-FFF2-40B4-BE49-F238E27FC236}">
              <a16:creationId xmlns="" xmlns:a16="http://schemas.microsoft.com/office/drawing/2014/main" id="{6A5FC9DE-9DF2-46FA-8391-D41E9338E9AB}"/>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218" name="Text Box 11">
          <a:extLst>
            <a:ext uri="{FF2B5EF4-FFF2-40B4-BE49-F238E27FC236}">
              <a16:creationId xmlns="" xmlns:a16="http://schemas.microsoft.com/office/drawing/2014/main" id="{11C7DC5B-8B0B-4A6A-BA7A-5D5795F6884A}"/>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83820"/>
    <xdr:sp macro="" textlink="">
      <xdr:nvSpPr>
        <xdr:cNvPr id="219" name="Text Box 8">
          <a:extLst>
            <a:ext uri="{FF2B5EF4-FFF2-40B4-BE49-F238E27FC236}">
              <a16:creationId xmlns="" xmlns:a16="http://schemas.microsoft.com/office/drawing/2014/main" id="{BEF39551-20A6-44F5-A9A8-E4BA4D54CAFE}"/>
            </a:ext>
          </a:extLst>
        </xdr:cNvPr>
        <xdr:cNvSpPr txBox="1">
          <a:spLocks noChangeArrowheads="1"/>
        </xdr:cNvSpPr>
      </xdr:nvSpPr>
      <xdr:spPr bwMode="auto">
        <a:xfrm>
          <a:off x="317500" y="2833688"/>
          <a:ext cx="76200" cy="8382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83820"/>
    <xdr:sp macro="" textlink="">
      <xdr:nvSpPr>
        <xdr:cNvPr id="220" name="Text Box 9">
          <a:extLst>
            <a:ext uri="{FF2B5EF4-FFF2-40B4-BE49-F238E27FC236}">
              <a16:creationId xmlns="" xmlns:a16="http://schemas.microsoft.com/office/drawing/2014/main" id="{15B5DC37-AAE6-47B6-B52B-907EB7827E74}"/>
            </a:ext>
          </a:extLst>
        </xdr:cNvPr>
        <xdr:cNvSpPr txBox="1">
          <a:spLocks noChangeArrowheads="1"/>
        </xdr:cNvSpPr>
      </xdr:nvSpPr>
      <xdr:spPr bwMode="auto">
        <a:xfrm>
          <a:off x="317500" y="2833688"/>
          <a:ext cx="76200" cy="8382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83820"/>
    <xdr:sp macro="" textlink="">
      <xdr:nvSpPr>
        <xdr:cNvPr id="221" name="Text Box 11">
          <a:extLst>
            <a:ext uri="{FF2B5EF4-FFF2-40B4-BE49-F238E27FC236}">
              <a16:creationId xmlns="" xmlns:a16="http://schemas.microsoft.com/office/drawing/2014/main" id="{CE7AE13F-9718-4FAA-9C51-96E4EA065F3F}"/>
            </a:ext>
          </a:extLst>
        </xdr:cNvPr>
        <xdr:cNvSpPr txBox="1">
          <a:spLocks noChangeArrowheads="1"/>
        </xdr:cNvSpPr>
      </xdr:nvSpPr>
      <xdr:spPr bwMode="auto">
        <a:xfrm>
          <a:off x="317500" y="2833688"/>
          <a:ext cx="76200" cy="8382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222" name="Text Box 8">
          <a:extLst>
            <a:ext uri="{FF2B5EF4-FFF2-40B4-BE49-F238E27FC236}">
              <a16:creationId xmlns="" xmlns:a16="http://schemas.microsoft.com/office/drawing/2014/main" id="{F6F6BFA9-2D7B-4093-92AC-56A892124C9B}"/>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223" name="Text Box 9">
          <a:extLst>
            <a:ext uri="{FF2B5EF4-FFF2-40B4-BE49-F238E27FC236}">
              <a16:creationId xmlns="" xmlns:a16="http://schemas.microsoft.com/office/drawing/2014/main" id="{90CD324E-DA61-4EAF-BCE8-E7459C3BEFE0}"/>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0480"/>
    <xdr:sp macro="" textlink="">
      <xdr:nvSpPr>
        <xdr:cNvPr id="224" name="Text Box 11">
          <a:extLst>
            <a:ext uri="{FF2B5EF4-FFF2-40B4-BE49-F238E27FC236}">
              <a16:creationId xmlns="" xmlns:a16="http://schemas.microsoft.com/office/drawing/2014/main" id="{C955075E-C756-4760-9016-8A50F497B8A6}"/>
            </a:ext>
          </a:extLst>
        </xdr:cNvPr>
        <xdr:cNvSpPr txBox="1">
          <a:spLocks noChangeArrowheads="1"/>
        </xdr:cNvSpPr>
      </xdr:nvSpPr>
      <xdr:spPr bwMode="auto">
        <a:xfrm>
          <a:off x="31750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60960</xdr:colOff>
      <xdr:row>8</xdr:row>
      <xdr:rowOff>0</xdr:rowOff>
    </xdr:from>
    <xdr:ext cx="76200" cy="30480"/>
    <xdr:sp macro="" textlink="">
      <xdr:nvSpPr>
        <xdr:cNvPr id="225" name="Text Box 8">
          <a:extLst>
            <a:ext uri="{FF2B5EF4-FFF2-40B4-BE49-F238E27FC236}">
              <a16:creationId xmlns="" xmlns:a16="http://schemas.microsoft.com/office/drawing/2014/main" id="{CDB24E92-5154-42B9-88EB-1F1642C855C8}"/>
            </a:ext>
          </a:extLst>
        </xdr:cNvPr>
        <xdr:cNvSpPr txBox="1">
          <a:spLocks noChangeArrowheads="1"/>
        </xdr:cNvSpPr>
      </xdr:nvSpPr>
      <xdr:spPr bwMode="auto">
        <a:xfrm>
          <a:off x="37846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16</xdr:col>
      <xdr:colOff>312420</xdr:colOff>
      <xdr:row>8</xdr:row>
      <xdr:rowOff>0</xdr:rowOff>
    </xdr:from>
    <xdr:ext cx="12700" cy="30480"/>
    <xdr:sp macro="" textlink="">
      <xdr:nvSpPr>
        <xdr:cNvPr id="226" name="Text Box 11">
          <a:extLst>
            <a:ext uri="{FF2B5EF4-FFF2-40B4-BE49-F238E27FC236}">
              <a16:creationId xmlns="" xmlns:a16="http://schemas.microsoft.com/office/drawing/2014/main" id="{E7CBB180-823F-4C93-AB6A-37D143446E54}"/>
            </a:ext>
          </a:extLst>
        </xdr:cNvPr>
        <xdr:cNvSpPr txBox="1">
          <a:spLocks noChangeArrowheads="1"/>
        </xdr:cNvSpPr>
      </xdr:nvSpPr>
      <xdr:spPr bwMode="auto">
        <a:xfrm>
          <a:off x="312420" y="2833688"/>
          <a:ext cx="127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16</xdr:col>
      <xdr:colOff>312420</xdr:colOff>
      <xdr:row>8</xdr:row>
      <xdr:rowOff>0</xdr:rowOff>
    </xdr:from>
    <xdr:ext cx="12700" cy="30480"/>
    <xdr:sp macro="" textlink="">
      <xdr:nvSpPr>
        <xdr:cNvPr id="227" name="Text Box 11">
          <a:extLst>
            <a:ext uri="{FF2B5EF4-FFF2-40B4-BE49-F238E27FC236}">
              <a16:creationId xmlns="" xmlns:a16="http://schemas.microsoft.com/office/drawing/2014/main" id="{77E64003-3A37-4435-BC9B-209262C3A37F}"/>
            </a:ext>
          </a:extLst>
        </xdr:cNvPr>
        <xdr:cNvSpPr txBox="1">
          <a:spLocks noChangeArrowheads="1"/>
        </xdr:cNvSpPr>
      </xdr:nvSpPr>
      <xdr:spPr bwMode="auto">
        <a:xfrm>
          <a:off x="312420" y="2833688"/>
          <a:ext cx="127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16</xdr:col>
      <xdr:colOff>312420</xdr:colOff>
      <xdr:row>8</xdr:row>
      <xdr:rowOff>0</xdr:rowOff>
    </xdr:from>
    <xdr:ext cx="12700" cy="30480"/>
    <xdr:sp macro="" textlink="">
      <xdr:nvSpPr>
        <xdr:cNvPr id="228" name="Text Box 11">
          <a:extLst>
            <a:ext uri="{FF2B5EF4-FFF2-40B4-BE49-F238E27FC236}">
              <a16:creationId xmlns="" xmlns:a16="http://schemas.microsoft.com/office/drawing/2014/main" id="{2F78172C-20DD-42A7-89A3-F5962098B647}"/>
            </a:ext>
          </a:extLst>
        </xdr:cNvPr>
        <xdr:cNvSpPr txBox="1">
          <a:spLocks noChangeArrowheads="1"/>
        </xdr:cNvSpPr>
      </xdr:nvSpPr>
      <xdr:spPr bwMode="auto">
        <a:xfrm>
          <a:off x="312420" y="2833688"/>
          <a:ext cx="127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16</xdr:col>
      <xdr:colOff>312420</xdr:colOff>
      <xdr:row>8</xdr:row>
      <xdr:rowOff>0</xdr:rowOff>
    </xdr:from>
    <xdr:ext cx="12700" cy="30480"/>
    <xdr:sp macro="" textlink="">
      <xdr:nvSpPr>
        <xdr:cNvPr id="229" name="Text Box 11">
          <a:extLst>
            <a:ext uri="{FF2B5EF4-FFF2-40B4-BE49-F238E27FC236}">
              <a16:creationId xmlns="" xmlns:a16="http://schemas.microsoft.com/office/drawing/2014/main" id="{5B48EE14-C255-4764-9B59-2FDF61465AD7}"/>
            </a:ext>
          </a:extLst>
        </xdr:cNvPr>
        <xdr:cNvSpPr txBox="1">
          <a:spLocks noChangeArrowheads="1"/>
        </xdr:cNvSpPr>
      </xdr:nvSpPr>
      <xdr:spPr bwMode="auto">
        <a:xfrm>
          <a:off x="312420" y="2833688"/>
          <a:ext cx="127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16</xdr:col>
      <xdr:colOff>312420</xdr:colOff>
      <xdr:row>8</xdr:row>
      <xdr:rowOff>0</xdr:rowOff>
    </xdr:from>
    <xdr:ext cx="12700" cy="30480"/>
    <xdr:sp macro="" textlink="">
      <xdr:nvSpPr>
        <xdr:cNvPr id="230" name="Text Box 11">
          <a:extLst>
            <a:ext uri="{FF2B5EF4-FFF2-40B4-BE49-F238E27FC236}">
              <a16:creationId xmlns="" xmlns:a16="http://schemas.microsoft.com/office/drawing/2014/main" id="{0A75D7E4-3C48-47E6-9DAB-07B5663777E0}"/>
            </a:ext>
          </a:extLst>
        </xdr:cNvPr>
        <xdr:cNvSpPr txBox="1">
          <a:spLocks noChangeArrowheads="1"/>
        </xdr:cNvSpPr>
      </xdr:nvSpPr>
      <xdr:spPr bwMode="auto">
        <a:xfrm>
          <a:off x="312420" y="2833688"/>
          <a:ext cx="127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16</xdr:col>
      <xdr:colOff>312420</xdr:colOff>
      <xdr:row>8</xdr:row>
      <xdr:rowOff>0</xdr:rowOff>
    </xdr:from>
    <xdr:ext cx="12700" cy="30480"/>
    <xdr:sp macro="" textlink="">
      <xdr:nvSpPr>
        <xdr:cNvPr id="231" name="Text Box 11">
          <a:extLst>
            <a:ext uri="{FF2B5EF4-FFF2-40B4-BE49-F238E27FC236}">
              <a16:creationId xmlns="" xmlns:a16="http://schemas.microsoft.com/office/drawing/2014/main" id="{9E2C44BC-B221-48E9-94BF-B5FF507A22B2}"/>
            </a:ext>
          </a:extLst>
        </xdr:cNvPr>
        <xdr:cNvSpPr txBox="1">
          <a:spLocks noChangeArrowheads="1"/>
        </xdr:cNvSpPr>
      </xdr:nvSpPr>
      <xdr:spPr bwMode="auto">
        <a:xfrm>
          <a:off x="312420" y="2833688"/>
          <a:ext cx="127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16</xdr:col>
      <xdr:colOff>312420</xdr:colOff>
      <xdr:row>8</xdr:row>
      <xdr:rowOff>0</xdr:rowOff>
    </xdr:from>
    <xdr:ext cx="12700" cy="30480"/>
    <xdr:sp macro="" textlink="">
      <xdr:nvSpPr>
        <xdr:cNvPr id="232" name="Text Box 11">
          <a:extLst>
            <a:ext uri="{FF2B5EF4-FFF2-40B4-BE49-F238E27FC236}">
              <a16:creationId xmlns="" xmlns:a16="http://schemas.microsoft.com/office/drawing/2014/main" id="{5C79B537-361B-464F-8D3B-E01BC685C608}"/>
            </a:ext>
          </a:extLst>
        </xdr:cNvPr>
        <xdr:cNvSpPr txBox="1">
          <a:spLocks noChangeArrowheads="1"/>
        </xdr:cNvSpPr>
      </xdr:nvSpPr>
      <xdr:spPr bwMode="auto">
        <a:xfrm>
          <a:off x="312420" y="2833688"/>
          <a:ext cx="127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16</xdr:col>
      <xdr:colOff>312420</xdr:colOff>
      <xdr:row>8</xdr:row>
      <xdr:rowOff>0</xdr:rowOff>
    </xdr:from>
    <xdr:ext cx="12700" cy="30480"/>
    <xdr:sp macro="" textlink="">
      <xdr:nvSpPr>
        <xdr:cNvPr id="233" name="Text Box 11">
          <a:extLst>
            <a:ext uri="{FF2B5EF4-FFF2-40B4-BE49-F238E27FC236}">
              <a16:creationId xmlns="" xmlns:a16="http://schemas.microsoft.com/office/drawing/2014/main" id="{AF224B4B-843D-43C9-8893-DCE093C1B684}"/>
            </a:ext>
          </a:extLst>
        </xdr:cNvPr>
        <xdr:cNvSpPr txBox="1">
          <a:spLocks noChangeArrowheads="1"/>
        </xdr:cNvSpPr>
      </xdr:nvSpPr>
      <xdr:spPr bwMode="auto">
        <a:xfrm>
          <a:off x="312420" y="2833688"/>
          <a:ext cx="127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16</xdr:col>
      <xdr:colOff>312420</xdr:colOff>
      <xdr:row>8</xdr:row>
      <xdr:rowOff>0</xdr:rowOff>
    </xdr:from>
    <xdr:ext cx="12700" cy="30480"/>
    <xdr:sp macro="" textlink="">
      <xdr:nvSpPr>
        <xdr:cNvPr id="234" name="Text Box 11">
          <a:extLst>
            <a:ext uri="{FF2B5EF4-FFF2-40B4-BE49-F238E27FC236}">
              <a16:creationId xmlns="" xmlns:a16="http://schemas.microsoft.com/office/drawing/2014/main" id="{6E776161-706C-4D8D-8E6B-3621C5EB78B6}"/>
            </a:ext>
          </a:extLst>
        </xdr:cNvPr>
        <xdr:cNvSpPr txBox="1">
          <a:spLocks noChangeArrowheads="1"/>
        </xdr:cNvSpPr>
      </xdr:nvSpPr>
      <xdr:spPr bwMode="auto">
        <a:xfrm>
          <a:off x="312420" y="2833688"/>
          <a:ext cx="127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60960</xdr:colOff>
      <xdr:row>8</xdr:row>
      <xdr:rowOff>0</xdr:rowOff>
    </xdr:from>
    <xdr:ext cx="76200" cy="30480"/>
    <xdr:sp macro="" textlink="">
      <xdr:nvSpPr>
        <xdr:cNvPr id="235" name="Text Box 8">
          <a:extLst>
            <a:ext uri="{FF2B5EF4-FFF2-40B4-BE49-F238E27FC236}">
              <a16:creationId xmlns="" xmlns:a16="http://schemas.microsoft.com/office/drawing/2014/main" id="{DDD02D40-8DEB-4603-8859-6BE1F8068E00}"/>
            </a:ext>
          </a:extLst>
        </xdr:cNvPr>
        <xdr:cNvSpPr txBox="1">
          <a:spLocks noChangeArrowheads="1"/>
        </xdr:cNvSpPr>
      </xdr:nvSpPr>
      <xdr:spPr bwMode="auto">
        <a:xfrm>
          <a:off x="378460" y="2833688"/>
          <a:ext cx="762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16</xdr:col>
      <xdr:colOff>312420</xdr:colOff>
      <xdr:row>8</xdr:row>
      <xdr:rowOff>0</xdr:rowOff>
    </xdr:from>
    <xdr:ext cx="12700" cy="30480"/>
    <xdr:sp macro="" textlink="">
      <xdr:nvSpPr>
        <xdr:cNvPr id="236" name="Text Box 11">
          <a:extLst>
            <a:ext uri="{FF2B5EF4-FFF2-40B4-BE49-F238E27FC236}">
              <a16:creationId xmlns="" xmlns:a16="http://schemas.microsoft.com/office/drawing/2014/main" id="{619DEE32-4853-45E8-BF76-3CCF99865B31}"/>
            </a:ext>
          </a:extLst>
        </xdr:cNvPr>
        <xdr:cNvSpPr txBox="1">
          <a:spLocks noChangeArrowheads="1"/>
        </xdr:cNvSpPr>
      </xdr:nvSpPr>
      <xdr:spPr bwMode="auto">
        <a:xfrm>
          <a:off x="312420" y="2833688"/>
          <a:ext cx="12700" cy="304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37" name="Text Box 9">
          <a:extLst>
            <a:ext uri="{FF2B5EF4-FFF2-40B4-BE49-F238E27FC236}">
              <a16:creationId xmlns="" xmlns:a16="http://schemas.microsoft.com/office/drawing/2014/main" id="{235884EE-C16D-4F5A-B28E-82576E7AC416}"/>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38" name="Text Box 11">
          <a:extLst>
            <a:ext uri="{FF2B5EF4-FFF2-40B4-BE49-F238E27FC236}">
              <a16:creationId xmlns="" xmlns:a16="http://schemas.microsoft.com/office/drawing/2014/main" id="{3AECB205-5259-411D-9016-FA05F375CA05}"/>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39" name="Text Box 8">
          <a:extLst>
            <a:ext uri="{FF2B5EF4-FFF2-40B4-BE49-F238E27FC236}">
              <a16:creationId xmlns="" xmlns:a16="http://schemas.microsoft.com/office/drawing/2014/main" id="{A47FF8D9-F102-4A3B-8B51-F92F8A259098}"/>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40" name="Text Box 9">
          <a:extLst>
            <a:ext uri="{FF2B5EF4-FFF2-40B4-BE49-F238E27FC236}">
              <a16:creationId xmlns="" xmlns:a16="http://schemas.microsoft.com/office/drawing/2014/main" id="{18FA5330-9669-4567-BFDE-075E7B64FA95}"/>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41" name="Text Box 11">
          <a:extLst>
            <a:ext uri="{FF2B5EF4-FFF2-40B4-BE49-F238E27FC236}">
              <a16:creationId xmlns="" xmlns:a16="http://schemas.microsoft.com/office/drawing/2014/main" id="{0E64C74A-F5DA-41D5-BD66-84994E70D80A}"/>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42" name="Text Box 8">
          <a:extLst>
            <a:ext uri="{FF2B5EF4-FFF2-40B4-BE49-F238E27FC236}">
              <a16:creationId xmlns="" xmlns:a16="http://schemas.microsoft.com/office/drawing/2014/main" id="{F361A5CD-AD32-4A3C-AD2D-5407AF5C21BC}"/>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43" name="Text Box 9">
          <a:extLst>
            <a:ext uri="{FF2B5EF4-FFF2-40B4-BE49-F238E27FC236}">
              <a16:creationId xmlns="" xmlns:a16="http://schemas.microsoft.com/office/drawing/2014/main" id="{D12E9008-A19D-40A3-9C3C-96E76324774E}"/>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44" name="Text Box 11">
          <a:extLst>
            <a:ext uri="{FF2B5EF4-FFF2-40B4-BE49-F238E27FC236}">
              <a16:creationId xmlns="" xmlns:a16="http://schemas.microsoft.com/office/drawing/2014/main" id="{7A740032-DC02-41AA-BBEE-0CBE25BBF84A}"/>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45" name="Text Box 8">
          <a:extLst>
            <a:ext uri="{FF2B5EF4-FFF2-40B4-BE49-F238E27FC236}">
              <a16:creationId xmlns="" xmlns:a16="http://schemas.microsoft.com/office/drawing/2014/main" id="{2F73BBA9-1E78-4378-BD7B-A536581B64A2}"/>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46" name="Text Box 9">
          <a:extLst>
            <a:ext uri="{FF2B5EF4-FFF2-40B4-BE49-F238E27FC236}">
              <a16:creationId xmlns="" xmlns:a16="http://schemas.microsoft.com/office/drawing/2014/main" id="{FDB1F6F1-BF3C-42AE-B28F-05743E43136C}"/>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47" name="Text Box 11">
          <a:extLst>
            <a:ext uri="{FF2B5EF4-FFF2-40B4-BE49-F238E27FC236}">
              <a16:creationId xmlns="" xmlns:a16="http://schemas.microsoft.com/office/drawing/2014/main" id="{C11859C4-1FC9-41A0-BF80-C17747BB8A81}"/>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48" name="Text Box 8">
          <a:extLst>
            <a:ext uri="{FF2B5EF4-FFF2-40B4-BE49-F238E27FC236}">
              <a16:creationId xmlns="" xmlns:a16="http://schemas.microsoft.com/office/drawing/2014/main" id="{D11D7302-2612-473F-86FE-608137040234}"/>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49" name="Text Box 9">
          <a:extLst>
            <a:ext uri="{FF2B5EF4-FFF2-40B4-BE49-F238E27FC236}">
              <a16:creationId xmlns="" xmlns:a16="http://schemas.microsoft.com/office/drawing/2014/main" id="{0905242F-5527-48FC-88A8-F08EF6616B40}"/>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50" name="Text Box 11">
          <a:extLst>
            <a:ext uri="{FF2B5EF4-FFF2-40B4-BE49-F238E27FC236}">
              <a16:creationId xmlns="" xmlns:a16="http://schemas.microsoft.com/office/drawing/2014/main" id="{8781532B-607E-44C4-A6C8-5F1120620A71}"/>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51" name="Text Box 8">
          <a:extLst>
            <a:ext uri="{FF2B5EF4-FFF2-40B4-BE49-F238E27FC236}">
              <a16:creationId xmlns="" xmlns:a16="http://schemas.microsoft.com/office/drawing/2014/main" id="{B93EF6C1-47F1-4442-A5B9-D013EA44D9ED}"/>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52" name="Text Box 9">
          <a:extLst>
            <a:ext uri="{FF2B5EF4-FFF2-40B4-BE49-F238E27FC236}">
              <a16:creationId xmlns="" xmlns:a16="http://schemas.microsoft.com/office/drawing/2014/main" id="{13701415-2850-4206-9A84-BFDBEAD68572}"/>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53" name="Text Box 11">
          <a:extLst>
            <a:ext uri="{FF2B5EF4-FFF2-40B4-BE49-F238E27FC236}">
              <a16:creationId xmlns="" xmlns:a16="http://schemas.microsoft.com/office/drawing/2014/main" id="{1856D173-7AA4-4573-B9D8-BE7A58E7E960}"/>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54" name="Text Box 8">
          <a:extLst>
            <a:ext uri="{FF2B5EF4-FFF2-40B4-BE49-F238E27FC236}">
              <a16:creationId xmlns="" xmlns:a16="http://schemas.microsoft.com/office/drawing/2014/main" id="{41ECE051-165C-4F27-8824-07AA2528B8E3}"/>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55" name="Text Box 9">
          <a:extLst>
            <a:ext uri="{FF2B5EF4-FFF2-40B4-BE49-F238E27FC236}">
              <a16:creationId xmlns="" xmlns:a16="http://schemas.microsoft.com/office/drawing/2014/main" id="{101F4DC0-2792-41FF-B78D-3D1E0C46C9F8}"/>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56" name="Text Box 11">
          <a:extLst>
            <a:ext uri="{FF2B5EF4-FFF2-40B4-BE49-F238E27FC236}">
              <a16:creationId xmlns="" xmlns:a16="http://schemas.microsoft.com/office/drawing/2014/main" id="{95315E06-4D1D-4CD3-8562-6AD618439219}"/>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57" name="Text Box 8">
          <a:extLst>
            <a:ext uri="{FF2B5EF4-FFF2-40B4-BE49-F238E27FC236}">
              <a16:creationId xmlns="" xmlns:a16="http://schemas.microsoft.com/office/drawing/2014/main" id="{6920C4A2-8FED-42C3-88A3-6F15E64A69FC}"/>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58" name="Text Box 9">
          <a:extLst>
            <a:ext uri="{FF2B5EF4-FFF2-40B4-BE49-F238E27FC236}">
              <a16:creationId xmlns="" xmlns:a16="http://schemas.microsoft.com/office/drawing/2014/main" id="{74E6FE7B-95E3-4020-9946-BB117200437F}"/>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59" name="Text Box 11">
          <a:extLst>
            <a:ext uri="{FF2B5EF4-FFF2-40B4-BE49-F238E27FC236}">
              <a16:creationId xmlns="" xmlns:a16="http://schemas.microsoft.com/office/drawing/2014/main" id="{5C0178A5-CEC6-4073-8FFC-B2A35A33DA87}"/>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60" name="Text Box 8">
          <a:extLst>
            <a:ext uri="{FF2B5EF4-FFF2-40B4-BE49-F238E27FC236}">
              <a16:creationId xmlns="" xmlns:a16="http://schemas.microsoft.com/office/drawing/2014/main" id="{18E5728B-F10D-4553-8405-DEFE9E712B2C}"/>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61" name="Text Box 9">
          <a:extLst>
            <a:ext uri="{FF2B5EF4-FFF2-40B4-BE49-F238E27FC236}">
              <a16:creationId xmlns="" xmlns:a16="http://schemas.microsoft.com/office/drawing/2014/main" id="{8C790602-B3C2-4BF2-825B-A946B43DD7D6}"/>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62" name="Text Box 11">
          <a:extLst>
            <a:ext uri="{FF2B5EF4-FFF2-40B4-BE49-F238E27FC236}">
              <a16:creationId xmlns="" xmlns:a16="http://schemas.microsoft.com/office/drawing/2014/main" id="{B5E568A6-7F3D-4219-A243-6555D4816FDC}"/>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63" name="Text Box 8">
          <a:extLst>
            <a:ext uri="{FF2B5EF4-FFF2-40B4-BE49-F238E27FC236}">
              <a16:creationId xmlns="" xmlns:a16="http://schemas.microsoft.com/office/drawing/2014/main" id="{8A058DFF-FD21-4911-9BDF-7EA10CAF054E}"/>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64" name="Text Box 9">
          <a:extLst>
            <a:ext uri="{FF2B5EF4-FFF2-40B4-BE49-F238E27FC236}">
              <a16:creationId xmlns="" xmlns:a16="http://schemas.microsoft.com/office/drawing/2014/main" id="{0530B00A-E3F8-4C48-A1BE-109A6F52F508}"/>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65" name="Text Box 11">
          <a:extLst>
            <a:ext uri="{FF2B5EF4-FFF2-40B4-BE49-F238E27FC236}">
              <a16:creationId xmlns="" xmlns:a16="http://schemas.microsoft.com/office/drawing/2014/main" id="{FFA42FD4-6A52-403F-96C7-C435B3C78DB8}"/>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66" name="Text Box 8">
          <a:extLst>
            <a:ext uri="{FF2B5EF4-FFF2-40B4-BE49-F238E27FC236}">
              <a16:creationId xmlns="" xmlns:a16="http://schemas.microsoft.com/office/drawing/2014/main" id="{A43FD4E7-C5F6-48C8-AE3C-E4930707A9F3}"/>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67" name="Text Box 9">
          <a:extLst>
            <a:ext uri="{FF2B5EF4-FFF2-40B4-BE49-F238E27FC236}">
              <a16:creationId xmlns="" xmlns:a16="http://schemas.microsoft.com/office/drawing/2014/main" id="{6E792BE2-5CEE-4140-88E4-0D2CA4E500A7}"/>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68" name="Text Box 11">
          <a:extLst>
            <a:ext uri="{FF2B5EF4-FFF2-40B4-BE49-F238E27FC236}">
              <a16:creationId xmlns="" xmlns:a16="http://schemas.microsoft.com/office/drawing/2014/main" id="{BA8BA19F-D00B-4B93-8760-9F1333DC5D75}"/>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69" name="Text Box 8">
          <a:extLst>
            <a:ext uri="{FF2B5EF4-FFF2-40B4-BE49-F238E27FC236}">
              <a16:creationId xmlns="" xmlns:a16="http://schemas.microsoft.com/office/drawing/2014/main" id="{21B254BE-27B6-431A-959E-47EB7E126500}"/>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70" name="Text Box 9">
          <a:extLst>
            <a:ext uri="{FF2B5EF4-FFF2-40B4-BE49-F238E27FC236}">
              <a16:creationId xmlns="" xmlns:a16="http://schemas.microsoft.com/office/drawing/2014/main" id="{22A07EB0-730E-42E6-8FDF-093AA3BDEBA7}"/>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71" name="Text Box 11">
          <a:extLst>
            <a:ext uri="{FF2B5EF4-FFF2-40B4-BE49-F238E27FC236}">
              <a16:creationId xmlns="" xmlns:a16="http://schemas.microsoft.com/office/drawing/2014/main" id="{28F0EC0C-E19D-4EA8-9894-C0C2FBEAA3D4}"/>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60960</xdr:colOff>
      <xdr:row>8</xdr:row>
      <xdr:rowOff>0</xdr:rowOff>
    </xdr:from>
    <xdr:ext cx="76200" cy="38100"/>
    <xdr:sp macro="" textlink="">
      <xdr:nvSpPr>
        <xdr:cNvPr id="272" name="Text Box 8">
          <a:extLst>
            <a:ext uri="{FF2B5EF4-FFF2-40B4-BE49-F238E27FC236}">
              <a16:creationId xmlns="" xmlns:a16="http://schemas.microsoft.com/office/drawing/2014/main" id="{7AD58B92-D6D8-467D-9DB9-06C8CEF91F0B}"/>
            </a:ext>
          </a:extLst>
        </xdr:cNvPr>
        <xdr:cNvSpPr txBox="1">
          <a:spLocks noChangeArrowheads="1"/>
        </xdr:cNvSpPr>
      </xdr:nvSpPr>
      <xdr:spPr bwMode="auto">
        <a:xfrm>
          <a:off x="37846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16</xdr:col>
      <xdr:colOff>274320</xdr:colOff>
      <xdr:row>8</xdr:row>
      <xdr:rowOff>0</xdr:rowOff>
    </xdr:from>
    <xdr:ext cx="50800" cy="38100"/>
    <xdr:sp macro="" textlink="">
      <xdr:nvSpPr>
        <xdr:cNvPr id="273" name="Text Box 9">
          <a:extLst>
            <a:ext uri="{FF2B5EF4-FFF2-40B4-BE49-F238E27FC236}">
              <a16:creationId xmlns="" xmlns:a16="http://schemas.microsoft.com/office/drawing/2014/main" id="{11721AB8-A580-465D-A6ED-C47B326AF650}"/>
            </a:ext>
          </a:extLst>
        </xdr:cNvPr>
        <xdr:cNvSpPr txBox="1">
          <a:spLocks noChangeArrowheads="1"/>
        </xdr:cNvSpPr>
      </xdr:nvSpPr>
      <xdr:spPr bwMode="auto">
        <a:xfrm>
          <a:off x="274320" y="2833688"/>
          <a:ext cx="508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16</xdr:col>
      <xdr:colOff>312420</xdr:colOff>
      <xdr:row>8</xdr:row>
      <xdr:rowOff>0</xdr:rowOff>
    </xdr:from>
    <xdr:ext cx="12700" cy="38100"/>
    <xdr:sp macro="" textlink="">
      <xdr:nvSpPr>
        <xdr:cNvPr id="274" name="Text Box 11">
          <a:extLst>
            <a:ext uri="{FF2B5EF4-FFF2-40B4-BE49-F238E27FC236}">
              <a16:creationId xmlns="" xmlns:a16="http://schemas.microsoft.com/office/drawing/2014/main" id="{49F8913F-AB1B-4F09-B2E8-082FB27EDD1F}"/>
            </a:ext>
          </a:extLst>
        </xdr:cNvPr>
        <xdr:cNvSpPr txBox="1">
          <a:spLocks noChangeArrowheads="1"/>
        </xdr:cNvSpPr>
      </xdr:nvSpPr>
      <xdr:spPr bwMode="auto">
        <a:xfrm>
          <a:off x="312420" y="2833688"/>
          <a:ext cx="127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75" name="Text Box 8">
          <a:extLst>
            <a:ext uri="{FF2B5EF4-FFF2-40B4-BE49-F238E27FC236}">
              <a16:creationId xmlns="" xmlns:a16="http://schemas.microsoft.com/office/drawing/2014/main" id="{2F205173-102D-4EB6-B432-B3F1D814AD19}"/>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76" name="Text Box 9">
          <a:extLst>
            <a:ext uri="{FF2B5EF4-FFF2-40B4-BE49-F238E27FC236}">
              <a16:creationId xmlns="" xmlns:a16="http://schemas.microsoft.com/office/drawing/2014/main" id="{3FD6D979-982F-4476-AF5C-D0F8071AA5EE}"/>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77" name="Text Box 11">
          <a:extLst>
            <a:ext uri="{FF2B5EF4-FFF2-40B4-BE49-F238E27FC236}">
              <a16:creationId xmlns="" xmlns:a16="http://schemas.microsoft.com/office/drawing/2014/main" id="{760B9ED8-CDEC-48F4-B0AC-5DB374CEBF76}"/>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76200"/>
    <xdr:sp macro="" textlink="">
      <xdr:nvSpPr>
        <xdr:cNvPr id="278" name="Text Box 8">
          <a:extLst>
            <a:ext uri="{FF2B5EF4-FFF2-40B4-BE49-F238E27FC236}">
              <a16:creationId xmlns="" xmlns:a16="http://schemas.microsoft.com/office/drawing/2014/main" id="{B0148811-2743-4861-91ED-4848DF43F398}"/>
            </a:ext>
          </a:extLst>
        </xdr:cNvPr>
        <xdr:cNvSpPr txBox="1">
          <a:spLocks noChangeArrowheads="1"/>
        </xdr:cNvSpPr>
      </xdr:nvSpPr>
      <xdr:spPr bwMode="auto">
        <a:xfrm>
          <a:off x="317500" y="2833688"/>
          <a:ext cx="76200" cy="76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76200"/>
    <xdr:sp macro="" textlink="">
      <xdr:nvSpPr>
        <xdr:cNvPr id="279" name="Text Box 9">
          <a:extLst>
            <a:ext uri="{FF2B5EF4-FFF2-40B4-BE49-F238E27FC236}">
              <a16:creationId xmlns="" xmlns:a16="http://schemas.microsoft.com/office/drawing/2014/main" id="{351F85EA-3B49-4F19-A5D2-4EBBE37990EC}"/>
            </a:ext>
          </a:extLst>
        </xdr:cNvPr>
        <xdr:cNvSpPr txBox="1">
          <a:spLocks noChangeArrowheads="1"/>
        </xdr:cNvSpPr>
      </xdr:nvSpPr>
      <xdr:spPr bwMode="auto">
        <a:xfrm>
          <a:off x="317500" y="2833688"/>
          <a:ext cx="76200" cy="76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76200"/>
    <xdr:sp macro="" textlink="">
      <xdr:nvSpPr>
        <xdr:cNvPr id="280" name="Text Box 11">
          <a:extLst>
            <a:ext uri="{FF2B5EF4-FFF2-40B4-BE49-F238E27FC236}">
              <a16:creationId xmlns="" xmlns:a16="http://schemas.microsoft.com/office/drawing/2014/main" id="{D53C739E-3C0A-466D-AD99-C9EACA5AAC02}"/>
            </a:ext>
          </a:extLst>
        </xdr:cNvPr>
        <xdr:cNvSpPr txBox="1">
          <a:spLocks noChangeArrowheads="1"/>
        </xdr:cNvSpPr>
      </xdr:nvSpPr>
      <xdr:spPr bwMode="auto">
        <a:xfrm>
          <a:off x="317500" y="2833688"/>
          <a:ext cx="76200" cy="76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81" name="Text Box 8">
          <a:extLst>
            <a:ext uri="{FF2B5EF4-FFF2-40B4-BE49-F238E27FC236}">
              <a16:creationId xmlns="" xmlns:a16="http://schemas.microsoft.com/office/drawing/2014/main" id="{D28DAE62-3B9A-4287-92F5-18A8B1F368FB}"/>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82" name="Text Box 9">
          <a:extLst>
            <a:ext uri="{FF2B5EF4-FFF2-40B4-BE49-F238E27FC236}">
              <a16:creationId xmlns="" xmlns:a16="http://schemas.microsoft.com/office/drawing/2014/main" id="{243FE181-BC13-43FF-8BD6-E1A17D485D99}"/>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83" name="Text Box 11">
          <a:extLst>
            <a:ext uri="{FF2B5EF4-FFF2-40B4-BE49-F238E27FC236}">
              <a16:creationId xmlns="" xmlns:a16="http://schemas.microsoft.com/office/drawing/2014/main" id="{03E87310-2F13-439F-A04B-51F55F60DCC6}"/>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76200"/>
    <xdr:sp macro="" textlink="">
      <xdr:nvSpPr>
        <xdr:cNvPr id="284" name="Text Box 8">
          <a:extLst>
            <a:ext uri="{FF2B5EF4-FFF2-40B4-BE49-F238E27FC236}">
              <a16:creationId xmlns="" xmlns:a16="http://schemas.microsoft.com/office/drawing/2014/main" id="{E636C6A7-23E7-41D2-84DD-ABA2B3856450}"/>
            </a:ext>
          </a:extLst>
        </xdr:cNvPr>
        <xdr:cNvSpPr txBox="1">
          <a:spLocks noChangeArrowheads="1"/>
        </xdr:cNvSpPr>
      </xdr:nvSpPr>
      <xdr:spPr bwMode="auto">
        <a:xfrm>
          <a:off x="317500" y="2833688"/>
          <a:ext cx="76200" cy="76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76200"/>
    <xdr:sp macro="" textlink="">
      <xdr:nvSpPr>
        <xdr:cNvPr id="285" name="Text Box 9">
          <a:extLst>
            <a:ext uri="{FF2B5EF4-FFF2-40B4-BE49-F238E27FC236}">
              <a16:creationId xmlns="" xmlns:a16="http://schemas.microsoft.com/office/drawing/2014/main" id="{5AB11C8D-0D0D-4C8A-92FF-57210DBD9C33}"/>
            </a:ext>
          </a:extLst>
        </xdr:cNvPr>
        <xdr:cNvSpPr txBox="1">
          <a:spLocks noChangeArrowheads="1"/>
        </xdr:cNvSpPr>
      </xdr:nvSpPr>
      <xdr:spPr bwMode="auto">
        <a:xfrm>
          <a:off x="317500" y="2833688"/>
          <a:ext cx="76200" cy="76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76200"/>
    <xdr:sp macro="" textlink="">
      <xdr:nvSpPr>
        <xdr:cNvPr id="286" name="Text Box 11">
          <a:extLst>
            <a:ext uri="{FF2B5EF4-FFF2-40B4-BE49-F238E27FC236}">
              <a16:creationId xmlns="" xmlns:a16="http://schemas.microsoft.com/office/drawing/2014/main" id="{E4193A85-3BAF-4BB5-93A1-BE2F05E57342}"/>
            </a:ext>
          </a:extLst>
        </xdr:cNvPr>
        <xdr:cNvSpPr txBox="1">
          <a:spLocks noChangeArrowheads="1"/>
        </xdr:cNvSpPr>
      </xdr:nvSpPr>
      <xdr:spPr bwMode="auto">
        <a:xfrm>
          <a:off x="317500" y="2833688"/>
          <a:ext cx="76200" cy="76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87" name="Text Box 8">
          <a:extLst>
            <a:ext uri="{FF2B5EF4-FFF2-40B4-BE49-F238E27FC236}">
              <a16:creationId xmlns="" xmlns:a16="http://schemas.microsoft.com/office/drawing/2014/main" id="{5CC65E33-D05F-4428-80A4-5A15A41484C8}"/>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88" name="Text Box 9">
          <a:extLst>
            <a:ext uri="{FF2B5EF4-FFF2-40B4-BE49-F238E27FC236}">
              <a16:creationId xmlns="" xmlns:a16="http://schemas.microsoft.com/office/drawing/2014/main" id="{161B22E2-C6B9-4038-8785-F18F4DE11BBD}"/>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0</xdr:colOff>
      <xdr:row>8</xdr:row>
      <xdr:rowOff>0</xdr:rowOff>
    </xdr:from>
    <xdr:ext cx="76200" cy="38100"/>
    <xdr:sp macro="" textlink="">
      <xdr:nvSpPr>
        <xdr:cNvPr id="289" name="Text Box 11">
          <a:extLst>
            <a:ext uri="{FF2B5EF4-FFF2-40B4-BE49-F238E27FC236}">
              <a16:creationId xmlns="" xmlns:a16="http://schemas.microsoft.com/office/drawing/2014/main" id="{7C7651E8-CB7B-41EF-881D-EABC259E4E17}"/>
            </a:ext>
          </a:extLst>
        </xdr:cNvPr>
        <xdr:cNvSpPr txBox="1">
          <a:spLocks noChangeArrowheads="1"/>
        </xdr:cNvSpPr>
      </xdr:nvSpPr>
      <xdr:spPr bwMode="auto">
        <a:xfrm>
          <a:off x="31750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60960</xdr:colOff>
      <xdr:row>8</xdr:row>
      <xdr:rowOff>0</xdr:rowOff>
    </xdr:from>
    <xdr:ext cx="76200" cy="38100"/>
    <xdr:sp macro="" textlink="">
      <xdr:nvSpPr>
        <xdr:cNvPr id="290" name="Text Box 8">
          <a:extLst>
            <a:ext uri="{FF2B5EF4-FFF2-40B4-BE49-F238E27FC236}">
              <a16:creationId xmlns="" xmlns:a16="http://schemas.microsoft.com/office/drawing/2014/main" id="{DEE79F18-9FFE-4216-9425-3FFAAB005F91}"/>
            </a:ext>
          </a:extLst>
        </xdr:cNvPr>
        <xdr:cNvSpPr txBox="1">
          <a:spLocks noChangeArrowheads="1"/>
        </xdr:cNvSpPr>
      </xdr:nvSpPr>
      <xdr:spPr bwMode="auto">
        <a:xfrm>
          <a:off x="37846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16</xdr:col>
      <xdr:colOff>312420</xdr:colOff>
      <xdr:row>8</xdr:row>
      <xdr:rowOff>0</xdr:rowOff>
    </xdr:from>
    <xdr:ext cx="12700" cy="38100"/>
    <xdr:sp macro="" textlink="">
      <xdr:nvSpPr>
        <xdr:cNvPr id="291" name="Text Box 11">
          <a:extLst>
            <a:ext uri="{FF2B5EF4-FFF2-40B4-BE49-F238E27FC236}">
              <a16:creationId xmlns="" xmlns:a16="http://schemas.microsoft.com/office/drawing/2014/main" id="{CA7C168E-DE5C-4588-BB57-5F88230D9E55}"/>
            </a:ext>
          </a:extLst>
        </xdr:cNvPr>
        <xdr:cNvSpPr txBox="1">
          <a:spLocks noChangeArrowheads="1"/>
        </xdr:cNvSpPr>
      </xdr:nvSpPr>
      <xdr:spPr bwMode="auto">
        <a:xfrm>
          <a:off x="312420" y="2833688"/>
          <a:ext cx="127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16</xdr:col>
      <xdr:colOff>312420</xdr:colOff>
      <xdr:row>8</xdr:row>
      <xdr:rowOff>0</xdr:rowOff>
    </xdr:from>
    <xdr:ext cx="12700" cy="38100"/>
    <xdr:sp macro="" textlink="">
      <xdr:nvSpPr>
        <xdr:cNvPr id="292" name="Text Box 11">
          <a:extLst>
            <a:ext uri="{FF2B5EF4-FFF2-40B4-BE49-F238E27FC236}">
              <a16:creationId xmlns="" xmlns:a16="http://schemas.microsoft.com/office/drawing/2014/main" id="{BD63C567-0941-4DBA-A353-6990AE4A6F84}"/>
            </a:ext>
          </a:extLst>
        </xdr:cNvPr>
        <xdr:cNvSpPr txBox="1">
          <a:spLocks noChangeArrowheads="1"/>
        </xdr:cNvSpPr>
      </xdr:nvSpPr>
      <xdr:spPr bwMode="auto">
        <a:xfrm>
          <a:off x="312420" y="2833688"/>
          <a:ext cx="127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16</xdr:col>
      <xdr:colOff>312420</xdr:colOff>
      <xdr:row>8</xdr:row>
      <xdr:rowOff>0</xdr:rowOff>
    </xdr:from>
    <xdr:ext cx="12700" cy="38100"/>
    <xdr:sp macro="" textlink="">
      <xdr:nvSpPr>
        <xdr:cNvPr id="293" name="Text Box 11">
          <a:extLst>
            <a:ext uri="{FF2B5EF4-FFF2-40B4-BE49-F238E27FC236}">
              <a16:creationId xmlns="" xmlns:a16="http://schemas.microsoft.com/office/drawing/2014/main" id="{921867D8-577B-43E5-B58C-81E382531CF8}"/>
            </a:ext>
          </a:extLst>
        </xdr:cNvPr>
        <xdr:cNvSpPr txBox="1">
          <a:spLocks noChangeArrowheads="1"/>
        </xdr:cNvSpPr>
      </xdr:nvSpPr>
      <xdr:spPr bwMode="auto">
        <a:xfrm>
          <a:off x="312420" y="2833688"/>
          <a:ext cx="127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16</xdr:col>
      <xdr:colOff>312420</xdr:colOff>
      <xdr:row>8</xdr:row>
      <xdr:rowOff>0</xdr:rowOff>
    </xdr:from>
    <xdr:ext cx="12700" cy="38100"/>
    <xdr:sp macro="" textlink="">
      <xdr:nvSpPr>
        <xdr:cNvPr id="294" name="Text Box 11">
          <a:extLst>
            <a:ext uri="{FF2B5EF4-FFF2-40B4-BE49-F238E27FC236}">
              <a16:creationId xmlns="" xmlns:a16="http://schemas.microsoft.com/office/drawing/2014/main" id="{77C93C38-6AB5-4773-A963-92B712A14B33}"/>
            </a:ext>
          </a:extLst>
        </xdr:cNvPr>
        <xdr:cNvSpPr txBox="1">
          <a:spLocks noChangeArrowheads="1"/>
        </xdr:cNvSpPr>
      </xdr:nvSpPr>
      <xdr:spPr bwMode="auto">
        <a:xfrm>
          <a:off x="312420" y="2833688"/>
          <a:ext cx="127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16</xdr:col>
      <xdr:colOff>312420</xdr:colOff>
      <xdr:row>8</xdr:row>
      <xdr:rowOff>0</xdr:rowOff>
    </xdr:from>
    <xdr:ext cx="12700" cy="38100"/>
    <xdr:sp macro="" textlink="">
      <xdr:nvSpPr>
        <xdr:cNvPr id="295" name="Text Box 11">
          <a:extLst>
            <a:ext uri="{FF2B5EF4-FFF2-40B4-BE49-F238E27FC236}">
              <a16:creationId xmlns="" xmlns:a16="http://schemas.microsoft.com/office/drawing/2014/main" id="{8F5732CF-3595-45F9-8F00-679324EBA1B4}"/>
            </a:ext>
          </a:extLst>
        </xdr:cNvPr>
        <xdr:cNvSpPr txBox="1">
          <a:spLocks noChangeArrowheads="1"/>
        </xdr:cNvSpPr>
      </xdr:nvSpPr>
      <xdr:spPr bwMode="auto">
        <a:xfrm>
          <a:off x="312420" y="2833688"/>
          <a:ext cx="127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16</xdr:col>
      <xdr:colOff>312420</xdr:colOff>
      <xdr:row>8</xdr:row>
      <xdr:rowOff>0</xdr:rowOff>
    </xdr:from>
    <xdr:ext cx="12700" cy="38100"/>
    <xdr:sp macro="" textlink="">
      <xdr:nvSpPr>
        <xdr:cNvPr id="296" name="Text Box 11">
          <a:extLst>
            <a:ext uri="{FF2B5EF4-FFF2-40B4-BE49-F238E27FC236}">
              <a16:creationId xmlns="" xmlns:a16="http://schemas.microsoft.com/office/drawing/2014/main" id="{EFAD2340-74F9-4265-AEDA-0032D4727F85}"/>
            </a:ext>
          </a:extLst>
        </xdr:cNvPr>
        <xdr:cNvSpPr txBox="1">
          <a:spLocks noChangeArrowheads="1"/>
        </xdr:cNvSpPr>
      </xdr:nvSpPr>
      <xdr:spPr bwMode="auto">
        <a:xfrm>
          <a:off x="312420" y="2833688"/>
          <a:ext cx="127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16</xdr:col>
      <xdr:colOff>312420</xdr:colOff>
      <xdr:row>8</xdr:row>
      <xdr:rowOff>0</xdr:rowOff>
    </xdr:from>
    <xdr:ext cx="12700" cy="38100"/>
    <xdr:sp macro="" textlink="">
      <xdr:nvSpPr>
        <xdr:cNvPr id="297" name="Text Box 11">
          <a:extLst>
            <a:ext uri="{FF2B5EF4-FFF2-40B4-BE49-F238E27FC236}">
              <a16:creationId xmlns="" xmlns:a16="http://schemas.microsoft.com/office/drawing/2014/main" id="{04D0E756-F519-45DB-9B18-101C9DDA826E}"/>
            </a:ext>
          </a:extLst>
        </xdr:cNvPr>
        <xdr:cNvSpPr txBox="1">
          <a:spLocks noChangeArrowheads="1"/>
        </xdr:cNvSpPr>
      </xdr:nvSpPr>
      <xdr:spPr bwMode="auto">
        <a:xfrm>
          <a:off x="312420" y="2833688"/>
          <a:ext cx="127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16</xdr:col>
      <xdr:colOff>312420</xdr:colOff>
      <xdr:row>8</xdr:row>
      <xdr:rowOff>0</xdr:rowOff>
    </xdr:from>
    <xdr:ext cx="12700" cy="38100"/>
    <xdr:sp macro="" textlink="">
      <xdr:nvSpPr>
        <xdr:cNvPr id="298" name="Text Box 11">
          <a:extLst>
            <a:ext uri="{FF2B5EF4-FFF2-40B4-BE49-F238E27FC236}">
              <a16:creationId xmlns="" xmlns:a16="http://schemas.microsoft.com/office/drawing/2014/main" id="{FB482771-9490-4A53-A310-968AF16ED033}"/>
            </a:ext>
          </a:extLst>
        </xdr:cNvPr>
        <xdr:cNvSpPr txBox="1">
          <a:spLocks noChangeArrowheads="1"/>
        </xdr:cNvSpPr>
      </xdr:nvSpPr>
      <xdr:spPr bwMode="auto">
        <a:xfrm>
          <a:off x="312420" y="2833688"/>
          <a:ext cx="127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16</xdr:col>
      <xdr:colOff>312420</xdr:colOff>
      <xdr:row>8</xdr:row>
      <xdr:rowOff>0</xdr:rowOff>
    </xdr:from>
    <xdr:ext cx="12700" cy="38100"/>
    <xdr:sp macro="" textlink="">
      <xdr:nvSpPr>
        <xdr:cNvPr id="299" name="Text Box 11">
          <a:extLst>
            <a:ext uri="{FF2B5EF4-FFF2-40B4-BE49-F238E27FC236}">
              <a16:creationId xmlns="" xmlns:a16="http://schemas.microsoft.com/office/drawing/2014/main" id="{408A340D-5A78-45F9-A756-461A00654330}"/>
            </a:ext>
          </a:extLst>
        </xdr:cNvPr>
        <xdr:cNvSpPr txBox="1">
          <a:spLocks noChangeArrowheads="1"/>
        </xdr:cNvSpPr>
      </xdr:nvSpPr>
      <xdr:spPr bwMode="auto">
        <a:xfrm>
          <a:off x="312420" y="2833688"/>
          <a:ext cx="127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17</xdr:col>
      <xdr:colOff>60960</xdr:colOff>
      <xdr:row>8</xdr:row>
      <xdr:rowOff>0</xdr:rowOff>
    </xdr:from>
    <xdr:ext cx="76200" cy="38100"/>
    <xdr:sp macro="" textlink="">
      <xdr:nvSpPr>
        <xdr:cNvPr id="300" name="Text Box 8">
          <a:extLst>
            <a:ext uri="{FF2B5EF4-FFF2-40B4-BE49-F238E27FC236}">
              <a16:creationId xmlns="" xmlns:a16="http://schemas.microsoft.com/office/drawing/2014/main" id="{9533D94D-5BB4-4ED1-8734-A9916E19FA69}"/>
            </a:ext>
          </a:extLst>
        </xdr:cNvPr>
        <xdr:cNvSpPr txBox="1">
          <a:spLocks noChangeArrowheads="1"/>
        </xdr:cNvSpPr>
      </xdr:nvSpPr>
      <xdr:spPr bwMode="auto">
        <a:xfrm>
          <a:off x="378460" y="2833688"/>
          <a:ext cx="762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16</xdr:col>
      <xdr:colOff>312420</xdr:colOff>
      <xdr:row>8</xdr:row>
      <xdr:rowOff>0</xdr:rowOff>
    </xdr:from>
    <xdr:ext cx="12700" cy="38100"/>
    <xdr:sp macro="" textlink="">
      <xdr:nvSpPr>
        <xdr:cNvPr id="301" name="Text Box 11">
          <a:extLst>
            <a:ext uri="{FF2B5EF4-FFF2-40B4-BE49-F238E27FC236}">
              <a16:creationId xmlns="" xmlns:a16="http://schemas.microsoft.com/office/drawing/2014/main" id="{E97963B0-06EB-4B37-82F9-7640C9F1E68C}"/>
            </a:ext>
          </a:extLst>
        </xdr:cNvPr>
        <xdr:cNvSpPr txBox="1">
          <a:spLocks noChangeArrowheads="1"/>
        </xdr:cNvSpPr>
      </xdr:nvSpPr>
      <xdr:spPr bwMode="auto">
        <a:xfrm>
          <a:off x="312420" y="2833688"/>
          <a:ext cx="12700" cy="38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L21"/>
  <sheetViews>
    <sheetView showZeros="0" tabSelected="1" view="pageBreakPreview" topLeftCell="Q1" zoomScale="70" zoomScaleNormal="90" zoomScaleSheetLayoutView="70" workbookViewId="0">
      <selection activeCell="R10" sqref="R10"/>
    </sheetView>
  </sheetViews>
  <sheetFormatPr defaultRowHeight="12.75" outlineLevelRow="1"/>
  <cols>
    <col min="1" max="1" width="6.5703125" style="73" hidden="1" customWidth="1"/>
    <col min="2" max="2" width="49.28515625" style="93" hidden="1" customWidth="1"/>
    <col min="3" max="3" width="15.28515625" style="94" hidden="1" customWidth="1"/>
    <col min="4" max="4" width="47.85546875" style="95" hidden="1" customWidth="1"/>
    <col min="5" max="5" width="14.85546875" style="82" hidden="1" customWidth="1"/>
    <col min="6" max="6" width="8.85546875" style="95" hidden="1" customWidth="1"/>
    <col min="7" max="7" width="12.85546875" style="95" hidden="1" customWidth="1"/>
    <col min="8" max="8" width="48.140625" style="94" hidden="1" customWidth="1"/>
    <col min="9" max="9" width="19.140625" style="94" hidden="1" customWidth="1"/>
    <col min="10" max="10" width="13.42578125" style="107" hidden="1" customWidth="1"/>
    <col min="11" max="11" width="13.28515625" style="107" hidden="1" customWidth="1"/>
    <col min="12" max="12" width="13.85546875" style="107" hidden="1" customWidth="1"/>
    <col min="13" max="13" width="13.7109375" style="107" hidden="1" customWidth="1"/>
    <col min="14" max="14" width="10.28515625" style="82" hidden="1" customWidth="1"/>
    <col min="15" max="15" width="11.42578125" style="82" hidden="1" customWidth="1"/>
    <col min="16" max="16" width="17.85546875" style="96" hidden="1" customWidth="1"/>
    <col min="17" max="17" width="6.5703125" style="195" customWidth="1"/>
    <col min="18" max="18" width="49.28515625" style="196" customWidth="1"/>
    <col min="19" max="19" width="15.28515625" style="197" customWidth="1"/>
    <col min="20" max="20" width="47.85546875" style="198" customWidth="1"/>
    <col min="21" max="21" width="14.85546875" style="199" customWidth="1"/>
    <col min="22" max="22" width="8.85546875" style="198" customWidth="1"/>
    <col min="23" max="23" width="12.85546875" style="198" hidden="1" customWidth="1"/>
    <col min="24" max="24" width="48.140625" style="197" hidden="1" customWidth="1"/>
    <col min="25" max="25" width="19.140625" style="197" customWidth="1"/>
    <col min="26" max="26" width="13.42578125" style="200" customWidth="1"/>
    <col min="27" max="27" width="13.28515625" style="200" customWidth="1"/>
    <col min="28" max="28" width="13.85546875" style="200" customWidth="1"/>
    <col min="29" max="29" width="13.7109375" style="200" customWidth="1"/>
    <col min="30" max="30" width="10.28515625" style="199" customWidth="1"/>
    <col min="31" max="31" width="11.42578125" style="199" customWidth="1"/>
    <col min="32" max="32" width="17.85546875" style="195" customWidth="1"/>
    <col min="33" max="33" width="11.85546875" style="91" customWidth="1"/>
    <col min="34" max="34" width="11.85546875" style="79" customWidth="1"/>
    <col min="35" max="38" width="9.140625" style="91"/>
    <col min="39" max="268" width="9.140625" style="73"/>
    <col min="269" max="269" width="4.140625" style="73" customWidth="1"/>
    <col min="270" max="270" width="42" style="73" customWidth="1"/>
    <col min="271" max="273" width="8.85546875" style="73" customWidth="1"/>
    <col min="274" max="274" width="14.140625" style="73" customWidth="1"/>
    <col min="275" max="275" width="14.85546875" style="73" customWidth="1"/>
    <col min="276" max="277" width="9.42578125" style="73" customWidth="1"/>
    <col min="278" max="279" width="11.28515625" style="73" customWidth="1"/>
    <col min="280" max="281" width="9.42578125" style="73" customWidth="1"/>
    <col min="282" max="282" width="11.5703125" style="73" customWidth="1"/>
    <col min="283" max="283" width="7.5703125" style="73" customWidth="1"/>
    <col min="284" max="524" width="9.140625" style="73"/>
    <col min="525" max="525" width="4.140625" style="73" customWidth="1"/>
    <col min="526" max="526" width="42" style="73" customWidth="1"/>
    <col min="527" max="529" width="8.85546875" style="73" customWidth="1"/>
    <col min="530" max="530" width="14.140625" style="73" customWidth="1"/>
    <col min="531" max="531" width="14.85546875" style="73" customWidth="1"/>
    <col min="532" max="533" width="9.42578125" style="73" customWidth="1"/>
    <col min="534" max="535" width="11.28515625" style="73" customWidth="1"/>
    <col min="536" max="537" width="9.42578125" style="73" customWidth="1"/>
    <col min="538" max="538" width="11.5703125" style="73" customWidth="1"/>
    <col min="539" max="539" width="7.5703125" style="73" customWidth="1"/>
    <col min="540" max="780" width="9.140625" style="73"/>
    <col min="781" max="781" width="4.140625" style="73" customWidth="1"/>
    <col min="782" max="782" width="42" style="73" customWidth="1"/>
    <col min="783" max="785" width="8.85546875" style="73" customWidth="1"/>
    <col min="786" max="786" width="14.140625" style="73" customWidth="1"/>
    <col min="787" max="787" width="14.85546875" style="73" customWidth="1"/>
    <col min="788" max="789" width="9.42578125" style="73" customWidth="1"/>
    <col min="790" max="791" width="11.28515625" style="73" customWidth="1"/>
    <col min="792" max="793" width="9.42578125" style="73" customWidth="1"/>
    <col min="794" max="794" width="11.5703125" style="73" customWidth="1"/>
    <col min="795" max="795" width="7.5703125" style="73" customWidth="1"/>
    <col min="796" max="1036" width="9.140625" style="73"/>
    <col min="1037" max="1037" width="4.140625" style="73" customWidth="1"/>
    <col min="1038" max="1038" width="42" style="73" customWidth="1"/>
    <col min="1039" max="1041" width="8.85546875" style="73" customWidth="1"/>
    <col min="1042" max="1042" width="14.140625" style="73" customWidth="1"/>
    <col min="1043" max="1043" width="14.85546875" style="73" customWidth="1"/>
    <col min="1044" max="1045" width="9.42578125" style="73" customWidth="1"/>
    <col min="1046" max="1047" width="11.28515625" style="73" customWidth="1"/>
    <col min="1048" max="1049" width="9.42578125" style="73" customWidth="1"/>
    <col min="1050" max="1050" width="11.5703125" style="73" customWidth="1"/>
    <col min="1051" max="1051" width="7.5703125" style="73" customWidth="1"/>
    <col min="1052" max="1292" width="9.140625" style="73"/>
    <col min="1293" max="1293" width="4.140625" style="73" customWidth="1"/>
    <col min="1294" max="1294" width="42" style="73" customWidth="1"/>
    <col min="1295" max="1297" width="8.85546875" style="73" customWidth="1"/>
    <col min="1298" max="1298" width="14.140625" style="73" customWidth="1"/>
    <col min="1299" max="1299" width="14.85546875" style="73" customWidth="1"/>
    <col min="1300" max="1301" width="9.42578125" style="73" customWidth="1"/>
    <col min="1302" max="1303" width="11.28515625" style="73" customWidth="1"/>
    <col min="1304" max="1305" width="9.42578125" style="73" customWidth="1"/>
    <col min="1306" max="1306" width="11.5703125" style="73" customWidth="1"/>
    <col min="1307" max="1307" width="7.5703125" style="73" customWidth="1"/>
    <col min="1308" max="1548" width="9.140625" style="73"/>
    <col min="1549" max="1549" width="4.140625" style="73" customWidth="1"/>
    <col min="1550" max="1550" width="42" style="73" customWidth="1"/>
    <col min="1551" max="1553" width="8.85546875" style="73" customWidth="1"/>
    <col min="1554" max="1554" width="14.140625" style="73" customWidth="1"/>
    <col min="1555" max="1555" width="14.85546875" style="73" customWidth="1"/>
    <col min="1556" max="1557" width="9.42578125" style="73" customWidth="1"/>
    <col min="1558" max="1559" width="11.28515625" style="73" customWidth="1"/>
    <col min="1560" max="1561" width="9.42578125" style="73" customWidth="1"/>
    <col min="1562" max="1562" width="11.5703125" style="73" customWidth="1"/>
    <col min="1563" max="1563" width="7.5703125" style="73" customWidth="1"/>
    <col min="1564" max="1804" width="9.140625" style="73"/>
    <col min="1805" max="1805" width="4.140625" style="73" customWidth="1"/>
    <col min="1806" max="1806" width="42" style="73" customWidth="1"/>
    <col min="1807" max="1809" width="8.85546875" style="73" customWidth="1"/>
    <col min="1810" max="1810" width="14.140625" style="73" customWidth="1"/>
    <col min="1811" max="1811" width="14.85546875" style="73" customWidth="1"/>
    <col min="1812" max="1813" width="9.42578125" style="73" customWidth="1"/>
    <col min="1814" max="1815" width="11.28515625" style="73" customWidth="1"/>
    <col min="1816" max="1817" width="9.42578125" style="73" customWidth="1"/>
    <col min="1818" max="1818" width="11.5703125" style="73" customWidth="1"/>
    <col min="1819" max="1819" width="7.5703125" style="73" customWidth="1"/>
    <col min="1820" max="2060" width="9.140625" style="73"/>
    <col min="2061" max="2061" width="4.140625" style="73" customWidth="1"/>
    <col min="2062" max="2062" width="42" style="73" customWidth="1"/>
    <col min="2063" max="2065" width="8.85546875" style="73" customWidth="1"/>
    <col min="2066" max="2066" width="14.140625" style="73" customWidth="1"/>
    <col min="2067" max="2067" width="14.85546875" style="73" customWidth="1"/>
    <col min="2068" max="2069" width="9.42578125" style="73" customWidth="1"/>
    <col min="2070" max="2071" width="11.28515625" style="73" customWidth="1"/>
    <col min="2072" max="2073" width="9.42578125" style="73" customWidth="1"/>
    <col min="2074" max="2074" width="11.5703125" style="73" customWidth="1"/>
    <col min="2075" max="2075" width="7.5703125" style="73" customWidth="1"/>
    <col min="2076" max="2316" width="9.140625" style="73"/>
    <col min="2317" max="2317" width="4.140625" style="73" customWidth="1"/>
    <col min="2318" max="2318" width="42" style="73" customWidth="1"/>
    <col min="2319" max="2321" width="8.85546875" style="73" customWidth="1"/>
    <col min="2322" max="2322" width="14.140625" style="73" customWidth="1"/>
    <col min="2323" max="2323" width="14.85546875" style="73" customWidth="1"/>
    <col min="2324" max="2325" width="9.42578125" style="73" customWidth="1"/>
    <col min="2326" max="2327" width="11.28515625" style="73" customWidth="1"/>
    <col min="2328" max="2329" width="9.42578125" style="73" customWidth="1"/>
    <col min="2330" max="2330" width="11.5703125" style="73" customWidth="1"/>
    <col min="2331" max="2331" width="7.5703125" style="73" customWidth="1"/>
    <col min="2332" max="2572" width="9.140625" style="73"/>
    <col min="2573" max="2573" width="4.140625" style="73" customWidth="1"/>
    <col min="2574" max="2574" width="42" style="73" customWidth="1"/>
    <col min="2575" max="2577" width="8.85546875" style="73" customWidth="1"/>
    <col min="2578" max="2578" width="14.140625" style="73" customWidth="1"/>
    <col min="2579" max="2579" width="14.85546875" style="73" customWidth="1"/>
    <col min="2580" max="2581" width="9.42578125" style="73" customWidth="1"/>
    <col min="2582" max="2583" width="11.28515625" style="73" customWidth="1"/>
    <col min="2584" max="2585" width="9.42578125" style="73" customWidth="1"/>
    <col min="2586" max="2586" width="11.5703125" style="73" customWidth="1"/>
    <col min="2587" max="2587" width="7.5703125" style="73" customWidth="1"/>
    <col min="2588" max="2828" width="9.140625" style="73"/>
    <col min="2829" max="2829" width="4.140625" style="73" customWidth="1"/>
    <col min="2830" max="2830" width="42" style="73" customWidth="1"/>
    <col min="2831" max="2833" width="8.85546875" style="73" customWidth="1"/>
    <col min="2834" max="2834" width="14.140625" style="73" customWidth="1"/>
    <col min="2835" max="2835" width="14.85546875" style="73" customWidth="1"/>
    <col min="2836" max="2837" width="9.42578125" style="73" customWidth="1"/>
    <col min="2838" max="2839" width="11.28515625" style="73" customWidth="1"/>
    <col min="2840" max="2841" width="9.42578125" style="73" customWidth="1"/>
    <col min="2842" max="2842" width="11.5703125" style="73" customWidth="1"/>
    <col min="2843" max="2843" width="7.5703125" style="73" customWidth="1"/>
    <col min="2844" max="3084" width="9.140625" style="73"/>
    <col min="3085" max="3085" width="4.140625" style="73" customWidth="1"/>
    <col min="3086" max="3086" width="42" style="73" customWidth="1"/>
    <col min="3087" max="3089" width="8.85546875" style="73" customWidth="1"/>
    <col min="3090" max="3090" width="14.140625" style="73" customWidth="1"/>
    <col min="3091" max="3091" width="14.85546875" style="73" customWidth="1"/>
    <col min="3092" max="3093" width="9.42578125" style="73" customWidth="1"/>
    <col min="3094" max="3095" width="11.28515625" style="73" customWidth="1"/>
    <col min="3096" max="3097" width="9.42578125" style="73" customWidth="1"/>
    <col min="3098" max="3098" width="11.5703125" style="73" customWidth="1"/>
    <col min="3099" max="3099" width="7.5703125" style="73" customWidth="1"/>
    <col min="3100" max="3340" width="9.140625" style="73"/>
    <col min="3341" max="3341" width="4.140625" style="73" customWidth="1"/>
    <col min="3342" max="3342" width="42" style="73" customWidth="1"/>
    <col min="3343" max="3345" width="8.85546875" style="73" customWidth="1"/>
    <col min="3346" max="3346" width="14.140625" style="73" customWidth="1"/>
    <col min="3347" max="3347" width="14.85546875" style="73" customWidth="1"/>
    <col min="3348" max="3349" width="9.42578125" style="73" customWidth="1"/>
    <col min="3350" max="3351" width="11.28515625" style="73" customWidth="1"/>
    <col min="3352" max="3353" width="9.42578125" style="73" customWidth="1"/>
    <col min="3354" max="3354" width="11.5703125" style="73" customWidth="1"/>
    <col min="3355" max="3355" width="7.5703125" style="73" customWidth="1"/>
    <col min="3356" max="3596" width="9.140625" style="73"/>
    <col min="3597" max="3597" width="4.140625" style="73" customWidth="1"/>
    <col min="3598" max="3598" width="42" style="73" customWidth="1"/>
    <col min="3599" max="3601" width="8.85546875" style="73" customWidth="1"/>
    <col min="3602" max="3602" width="14.140625" style="73" customWidth="1"/>
    <col min="3603" max="3603" width="14.85546875" style="73" customWidth="1"/>
    <col min="3604" max="3605" width="9.42578125" style="73" customWidth="1"/>
    <col min="3606" max="3607" width="11.28515625" style="73" customWidth="1"/>
    <col min="3608" max="3609" width="9.42578125" style="73" customWidth="1"/>
    <col min="3610" max="3610" width="11.5703125" style="73" customWidth="1"/>
    <col min="3611" max="3611" width="7.5703125" style="73" customWidth="1"/>
    <col min="3612" max="3852" width="9.140625" style="73"/>
    <col min="3853" max="3853" width="4.140625" style="73" customWidth="1"/>
    <col min="3854" max="3854" width="42" style="73" customWidth="1"/>
    <col min="3855" max="3857" width="8.85546875" style="73" customWidth="1"/>
    <col min="3858" max="3858" width="14.140625" style="73" customWidth="1"/>
    <col min="3859" max="3859" width="14.85546875" style="73" customWidth="1"/>
    <col min="3860" max="3861" width="9.42578125" style="73" customWidth="1"/>
    <col min="3862" max="3863" width="11.28515625" style="73" customWidth="1"/>
    <col min="3864" max="3865" width="9.42578125" style="73" customWidth="1"/>
    <col min="3866" max="3866" width="11.5703125" style="73" customWidth="1"/>
    <col min="3867" max="3867" width="7.5703125" style="73" customWidth="1"/>
    <col min="3868" max="4108" width="9.140625" style="73"/>
    <col min="4109" max="4109" width="4.140625" style="73" customWidth="1"/>
    <col min="4110" max="4110" width="42" style="73" customWidth="1"/>
    <col min="4111" max="4113" width="8.85546875" style="73" customWidth="1"/>
    <col min="4114" max="4114" width="14.140625" style="73" customWidth="1"/>
    <col min="4115" max="4115" width="14.85546875" style="73" customWidth="1"/>
    <col min="4116" max="4117" width="9.42578125" style="73" customWidth="1"/>
    <col min="4118" max="4119" width="11.28515625" style="73" customWidth="1"/>
    <col min="4120" max="4121" width="9.42578125" style="73" customWidth="1"/>
    <col min="4122" max="4122" width="11.5703125" style="73" customWidth="1"/>
    <col min="4123" max="4123" width="7.5703125" style="73" customWidth="1"/>
    <col min="4124" max="4364" width="9.140625" style="73"/>
    <col min="4365" max="4365" width="4.140625" style="73" customWidth="1"/>
    <col min="4366" max="4366" width="42" style="73" customWidth="1"/>
    <col min="4367" max="4369" width="8.85546875" style="73" customWidth="1"/>
    <col min="4370" max="4370" width="14.140625" style="73" customWidth="1"/>
    <col min="4371" max="4371" width="14.85546875" style="73" customWidth="1"/>
    <col min="4372" max="4373" width="9.42578125" style="73" customWidth="1"/>
    <col min="4374" max="4375" width="11.28515625" style="73" customWidth="1"/>
    <col min="4376" max="4377" width="9.42578125" style="73" customWidth="1"/>
    <col min="4378" max="4378" width="11.5703125" style="73" customWidth="1"/>
    <col min="4379" max="4379" width="7.5703125" style="73" customWidth="1"/>
    <col min="4380" max="4620" width="9.140625" style="73"/>
    <col min="4621" max="4621" width="4.140625" style="73" customWidth="1"/>
    <col min="4622" max="4622" width="42" style="73" customWidth="1"/>
    <col min="4623" max="4625" width="8.85546875" style="73" customWidth="1"/>
    <col min="4626" max="4626" width="14.140625" style="73" customWidth="1"/>
    <col min="4627" max="4627" width="14.85546875" style="73" customWidth="1"/>
    <col min="4628" max="4629" width="9.42578125" style="73" customWidth="1"/>
    <col min="4630" max="4631" width="11.28515625" style="73" customWidth="1"/>
    <col min="4632" max="4633" width="9.42578125" style="73" customWidth="1"/>
    <col min="4634" max="4634" width="11.5703125" style="73" customWidth="1"/>
    <col min="4635" max="4635" width="7.5703125" style="73" customWidth="1"/>
    <col min="4636" max="4876" width="9.140625" style="73"/>
    <col min="4877" max="4877" width="4.140625" style="73" customWidth="1"/>
    <col min="4878" max="4878" width="42" style="73" customWidth="1"/>
    <col min="4879" max="4881" width="8.85546875" style="73" customWidth="1"/>
    <col min="4882" max="4882" width="14.140625" style="73" customWidth="1"/>
    <col min="4883" max="4883" width="14.85546875" style="73" customWidth="1"/>
    <col min="4884" max="4885" width="9.42578125" style="73" customWidth="1"/>
    <col min="4886" max="4887" width="11.28515625" style="73" customWidth="1"/>
    <col min="4888" max="4889" width="9.42578125" style="73" customWidth="1"/>
    <col min="4890" max="4890" width="11.5703125" style="73" customWidth="1"/>
    <col min="4891" max="4891" width="7.5703125" style="73" customWidth="1"/>
    <col min="4892" max="5132" width="9.140625" style="73"/>
    <col min="5133" max="5133" width="4.140625" style="73" customWidth="1"/>
    <col min="5134" max="5134" width="42" style="73" customWidth="1"/>
    <col min="5135" max="5137" width="8.85546875" style="73" customWidth="1"/>
    <col min="5138" max="5138" width="14.140625" style="73" customWidth="1"/>
    <col min="5139" max="5139" width="14.85546875" style="73" customWidth="1"/>
    <col min="5140" max="5141" width="9.42578125" style="73" customWidth="1"/>
    <col min="5142" max="5143" width="11.28515625" style="73" customWidth="1"/>
    <col min="5144" max="5145" width="9.42578125" style="73" customWidth="1"/>
    <col min="5146" max="5146" width="11.5703125" style="73" customWidth="1"/>
    <col min="5147" max="5147" width="7.5703125" style="73" customWidth="1"/>
    <col min="5148" max="5388" width="9.140625" style="73"/>
    <col min="5389" max="5389" width="4.140625" style="73" customWidth="1"/>
    <col min="5390" max="5390" width="42" style="73" customWidth="1"/>
    <col min="5391" max="5393" width="8.85546875" style="73" customWidth="1"/>
    <col min="5394" max="5394" width="14.140625" style="73" customWidth="1"/>
    <col min="5395" max="5395" width="14.85546875" style="73" customWidth="1"/>
    <col min="5396" max="5397" width="9.42578125" style="73" customWidth="1"/>
    <col min="5398" max="5399" width="11.28515625" style="73" customWidth="1"/>
    <col min="5400" max="5401" width="9.42578125" style="73" customWidth="1"/>
    <col min="5402" max="5402" width="11.5703125" style="73" customWidth="1"/>
    <col min="5403" max="5403" width="7.5703125" style="73" customWidth="1"/>
    <col min="5404" max="5644" width="9.140625" style="73"/>
    <col min="5645" max="5645" width="4.140625" style="73" customWidth="1"/>
    <col min="5646" max="5646" width="42" style="73" customWidth="1"/>
    <col min="5647" max="5649" width="8.85546875" style="73" customWidth="1"/>
    <col min="5650" max="5650" width="14.140625" style="73" customWidth="1"/>
    <col min="5651" max="5651" width="14.85546875" style="73" customWidth="1"/>
    <col min="5652" max="5653" width="9.42578125" style="73" customWidth="1"/>
    <col min="5654" max="5655" width="11.28515625" style="73" customWidth="1"/>
    <col min="5656" max="5657" width="9.42578125" style="73" customWidth="1"/>
    <col min="5658" max="5658" width="11.5703125" style="73" customWidth="1"/>
    <col min="5659" max="5659" width="7.5703125" style="73" customWidth="1"/>
    <col min="5660" max="5900" width="9.140625" style="73"/>
    <col min="5901" max="5901" width="4.140625" style="73" customWidth="1"/>
    <col min="5902" max="5902" width="42" style="73" customWidth="1"/>
    <col min="5903" max="5905" width="8.85546875" style="73" customWidth="1"/>
    <col min="5906" max="5906" width="14.140625" style="73" customWidth="1"/>
    <col min="5907" max="5907" width="14.85546875" style="73" customWidth="1"/>
    <col min="5908" max="5909" width="9.42578125" style="73" customWidth="1"/>
    <col min="5910" max="5911" width="11.28515625" style="73" customWidth="1"/>
    <col min="5912" max="5913" width="9.42578125" style="73" customWidth="1"/>
    <col min="5914" max="5914" width="11.5703125" style="73" customWidth="1"/>
    <col min="5915" max="5915" width="7.5703125" style="73" customWidth="1"/>
    <col min="5916" max="6156" width="9.140625" style="73"/>
    <col min="6157" max="6157" width="4.140625" style="73" customWidth="1"/>
    <col min="6158" max="6158" width="42" style="73" customWidth="1"/>
    <col min="6159" max="6161" width="8.85546875" style="73" customWidth="1"/>
    <col min="6162" max="6162" width="14.140625" style="73" customWidth="1"/>
    <col min="6163" max="6163" width="14.85546875" style="73" customWidth="1"/>
    <col min="6164" max="6165" width="9.42578125" style="73" customWidth="1"/>
    <col min="6166" max="6167" width="11.28515625" style="73" customWidth="1"/>
    <col min="6168" max="6169" width="9.42578125" style="73" customWidth="1"/>
    <col min="6170" max="6170" width="11.5703125" style="73" customWidth="1"/>
    <col min="6171" max="6171" width="7.5703125" style="73" customWidth="1"/>
    <col min="6172" max="6412" width="9.140625" style="73"/>
    <col min="6413" max="6413" width="4.140625" style="73" customWidth="1"/>
    <col min="6414" max="6414" width="42" style="73" customWidth="1"/>
    <col min="6415" max="6417" width="8.85546875" style="73" customWidth="1"/>
    <col min="6418" max="6418" width="14.140625" style="73" customWidth="1"/>
    <col min="6419" max="6419" width="14.85546875" style="73" customWidth="1"/>
    <col min="6420" max="6421" width="9.42578125" style="73" customWidth="1"/>
    <col min="6422" max="6423" width="11.28515625" style="73" customWidth="1"/>
    <col min="6424" max="6425" width="9.42578125" style="73" customWidth="1"/>
    <col min="6426" max="6426" width="11.5703125" style="73" customWidth="1"/>
    <col min="6427" max="6427" width="7.5703125" style="73" customWidth="1"/>
    <col min="6428" max="6668" width="9.140625" style="73"/>
    <col min="6669" max="6669" width="4.140625" style="73" customWidth="1"/>
    <col min="6670" max="6670" width="42" style="73" customWidth="1"/>
    <col min="6671" max="6673" width="8.85546875" style="73" customWidth="1"/>
    <col min="6674" max="6674" width="14.140625" style="73" customWidth="1"/>
    <col min="6675" max="6675" width="14.85546875" style="73" customWidth="1"/>
    <col min="6676" max="6677" width="9.42578125" style="73" customWidth="1"/>
    <col min="6678" max="6679" width="11.28515625" style="73" customWidth="1"/>
    <col min="6680" max="6681" width="9.42578125" style="73" customWidth="1"/>
    <col min="6682" max="6682" width="11.5703125" style="73" customWidth="1"/>
    <col min="6683" max="6683" width="7.5703125" style="73" customWidth="1"/>
    <col min="6684" max="6924" width="9.140625" style="73"/>
    <col min="6925" max="6925" width="4.140625" style="73" customWidth="1"/>
    <col min="6926" max="6926" width="42" style="73" customWidth="1"/>
    <col min="6927" max="6929" width="8.85546875" style="73" customWidth="1"/>
    <col min="6930" max="6930" width="14.140625" style="73" customWidth="1"/>
    <col min="6931" max="6931" width="14.85546875" style="73" customWidth="1"/>
    <col min="6932" max="6933" width="9.42578125" style="73" customWidth="1"/>
    <col min="6934" max="6935" width="11.28515625" style="73" customWidth="1"/>
    <col min="6936" max="6937" width="9.42578125" style="73" customWidth="1"/>
    <col min="6938" max="6938" width="11.5703125" style="73" customWidth="1"/>
    <col min="6939" max="6939" width="7.5703125" style="73" customWidth="1"/>
    <col min="6940" max="7180" width="9.140625" style="73"/>
    <col min="7181" max="7181" width="4.140625" style="73" customWidth="1"/>
    <col min="7182" max="7182" width="42" style="73" customWidth="1"/>
    <col min="7183" max="7185" width="8.85546875" style="73" customWidth="1"/>
    <col min="7186" max="7186" width="14.140625" style="73" customWidth="1"/>
    <col min="7187" max="7187" width="14.85546875" style="73" customWidth="1"/>
    <col min="7188" max="7189" width="9.42578125" style="73" customWidth="1"/>
    <col min="7190" max="7191" width="11.28515625" style="73" customWidth="1"/>
    <col min="7192" max="7193" width="9.42578125" style="73" customWidth="1"/>
    <col min="7194" max="7194" width="11.5703125" style="73" customWidth="1"/>
    <col min="7195" max="7195" width="7.5703125" style="73" customWidth="1"/>
    <col min="7196" max="7436" width="9.140625" style="73"/>
    <col min="7437" max="7437" width="4.140625" style="73" customWidth="1"/>
    <col min="7438" max="7438" width="42" style="73" customWidth="1"/>
    <col min="7439" max="7441" width="8.85546875" style="73" customWidth="1"/>
    <col min="7442" max="7442" width="14.140625" style="73" customWidth="1"/>
    <col min="7443" max="7443" width="14.85546875" style="73" customWidth="1"/>
    <col min="7444" max="7445" width="9.42578125" style="73" customWidth="1"/>
    <col min="7446" max="7447" width="11.28515625" style="73" customWidth="1"/>
    <col min="7448" max="7449" width="9.42578125" style="73" customWidth="1"/>
    <col min="7450" max="7450" width="11.5703125" style="73" customWidth="1"/>
    <col min="7451" max="7451" width="7.5703125" style="73" customWidth="1"/>
    <col min="7452" max="7692" width="9.140625" style="73"/>
    <col min="7693" max="7693" width="4.140625" style="73" customWidth="1"/>
    <col min="7694" max="7694" width="42" style="73" customWidth="1"/>
    <col min="7695" max="7697" width="8.85546875" style="73" customWidth="1"/>
    <col min="7698" max="7698" width="14.140625" style="73" customWidth="1"/>
    <col min="7699" max="7699" width="14.85546875" style="73" customWidth="1"/>
    <col min="7700" max="7701" width="9.42578125" style="73" customWidth="1"/>
    <col min="7702" max="7703" width="11.28515625" style="73" customWidth="1"/>
    <col min="7704" max="7705" width="9.42578125" style="73" customWidth="1"/>
    <col min="7706" max="7706" width="11.5703125" style="73" customWidth="1"/>
    <col min="7707" max="7707" width="7.5703125" style="73" customWidth="1"/>
    <col min="7708" max="7948" width="9.140625" style="73"/>
    <col min="7949" max="7949" width="4.140625" style="73" customWidth="1"/>
    <col min="7950" max="7950" width="42" style="73" customWidth="1"/>
    <col min="7951" max="7953" width="8.85546875" style="73" customWidth="1"/>
    <col min="7954" max="7954" width="14.140625" style="73" customWidth="1"/>
    <col min="7955" max="7955" width="14.85546875" style="73" customWidth="1"/>
    <col min="7956" max="7957" width="9.42578125" style="73" customWidth="1"/>
    <col min="7958" max="7959" width="11.28515625" style="73" customWidth="1"/>
    <col min="7960" max="7961" width="9.42578125" style="73" customWidth="1"/>
    <col min="7962" max="7962" width="11.5703125" style="73" customWidth="1"/>
    <col min="7963" max="7963" width="7.5703125" style="73" customWidth="1"/>
    <col min="7964" max="8204" width="9.140625" style="73"/>
    <col min="8205" max="8205" width="4.140625" style="73" customWidth="1"/>
    <col min="8206" max="8206" width="42" style="73" customWidth="1"/>
    <col min="8207" max="8209" width="8.85546875" style="73" customWidth="1"/>
    <col min="8210" max="8210" width="14.140625" style="73" customWidth="1"/>
    <col min="8211" max="8211" width="14.85546875" style="73" customWidth="1"/>
    <col min="8212" max="8213" width="9.42578125" style="73" customWidth="1"/>
    <col min="8214" max="8215" width="11.28515625" style="73" customWidth="1"/>
    <col min="8216" max="8217" width="9.42578125" style="73" customWidth="1"/>
    <col min="8218" max="8218" width="11.5703125" style="73" customWidth="1"/>
    <col min="8219" max="8219" width="7.5703125" style="73" customWidth="1"/>
    <col min="8220" max="8460" width="9.140625" style="73"/>
    <col min="8461" max="8461" width="4.140625" style="73" customWidth="1"/>
    <col min="8462" max="8462" width="42" style="73" customWidth="1"/>
    <col min="8463" max="8465" width="8.85546875" style="73" customWidth="1"/>
    <col min="8466" max="8466" width="14.140625" style="73" customWidth="1"/>
    <col min="8467" max="8467" width="14.85546875" style="73" customWidth="1"/>
    <col min="8468" max="8469" width="9.42578125" style="73" customWidth="1"/>
    <col min="8470" max="8471" width="11.28515625" style="73" customWidth="1"/>
    <col min="8472" max="8473" width="9.42578125" style="73" customWidth="1"/>
    <col min="8474" max="8474" width="11.5703125" style="73" customWidth="1"/>
    <col min="8475" max="8475" width="7.5703125" style="73" customWidth="1"/>
    <col min="8476" max="8716" width="9.140625" style="73"/>
    <col min="8717" max="8717" width="4.140625" style="73" customWidth="1"/>
    <col min="8718" max="8718" width="42" style="73" customWidth="1"/>
    <col min="8719" max="8721" width="8.85546875" style="73" customWidth="1"/>
    <col min="8722" max="8722" width="14.140625" style="73" customWidth="1"/>
    <col min="8723" max="8723" width="14.85546875" style="73" customWidth="1"/>
    <col min="8724" max="8725" width="9.42578125" style="73" customWidth="1"/>
    <col min="8726" max="8727" width="11.28515625" style="73" customWidth="1"/>
    <col min="8728" max="8729" width="9.42578125" style="73" customWidth="1"/>
    <col min="8730" max="8730" width="11.5703125" style="73" customWidth="1"/>
    <col min="8731" max="8731" width="7.5703125" style="73" customWidth="1"/>
    <col min="8732" max="8972" width="9.140625" style="73"/>
    <col min="8973" max="8973" width="4.140625" style="73" customWidth="1"/>
    <col min="8974" max="8974" width="42" style="73" customWidth="1"/>
    <col min="8975" max="8977" width="8.85546875" style="73" customWidth="1"/>
    <col min="8978" max="8978" width="14.140625" style="73" customWidth="1"/>
    <col min="8979" max="8979" width="14.85546875" style="73" customWidth="1"/>
    <col min="8980" max="8981" width="9.42578125" style="73" customWidth="1"/>
    <col min="8982" max="8983" width="11.28515625" style="73" customWidth="1"/>
    <col min="8984" max="8985" width="9.42578125" style="73" customWidth="1"/>
    <col min="8986" max="8986" width="11.5703125" style="73" customWidth="1"/>
    <col min="8987" max="8987" width="7.5703125" style="73" customWidth="1"/>
    <col min="8988" max="9228" width="9.140625" style="73"/>
    <col min="9229" max="9229" width="4.140625" style="73" customWidth="1"/>
    <col min="9230" max="9230" width="42" style="73" customWidth="1"/>
    <col min="9231" max="9233" width="8.85546875" style="73" customWidth="1"/>
    <col min="9234" max="9234" width="14.140625" style="73" customWidth="1"/>
    <col min="9235" max="9235" width="14.85546875" style="73" customWidth="1"/>
    <col min="9236" max="9237" width="9.42578125" style="73" customWidth="1"/>
    <col min="9238" max="9239" width="11.28515625" style="73" customWidth="1"/>
    <col min="9240" max="9241" width="9.42578125" style="73" customWidth="1"/>
    <col min="9242" max="9242" width="11.5703125" style="73" customWidth="1"/>
    <col min="9243" max="9243" width="7.5703125" style="73" customWidth="1"/>
    <col min="9244" max="9484" width="9.140625" style="73"/>
    <col min="9485" max="9485" width="4.140625" style="73" customWidth="1"/>
    <col min="9486" max="9486" width="42" style="73" customWidth="1"/>
    <col min="9487" max="9489" width="8.85546875" style="73" customWidth="1"/>
    <col min="9490" max="9490" width="14.140625" style="73" customWidth="1"/>
    <col min="9491" max="9491" width="14.85546875" style="73" customWidth="1"/>
    <col min="9492" max="9493" width="9.42578125" style="73" customWidth="1"/>
    <col min="9494" max="9495" width="11.28515625" style="73" customWidth="1"/>
    <col min="9496" max="9497" width="9.42578125" style="73" customWidth="1"/>
    <col min="9498" max="9498" width="11.5703125" style="73" customWidth="1"/>
    <col min="9499" max="9499" width="7.5703125" style="73" customWidth="1"/>
    <col min="9500" max="9740" width="9.140625" style="73"/>
    <col min="9741" max="9741" width="4.140625" style="73" customWidth="1"/>
    <col min="9742" max="9742" width="42" style="73" customWidth="1"/>
    <col min="9743" max="9745" width="8.85546875" style="73" customWidth="1"/>
    <col min="9746" max="9746" width="14.140625" style="73" customWidth="1"/>
    <col min="9747" max="9747" width="14.85546875" style="73" customWidth="1"/>
    <col min="9748" max="9749" width="9.42578125" style="73" customWidth="1"/>
    <col min="9750" max="9751" width="11.28515625" style="73" customWidth="1"/>
    <col min="9752" max="9753" width="9.42578125" style="73" customWidth="1"/>
    <col min="9754" max="9754" width="11.5703125" style="73" customWidth="1"/>
    <col min="9755" max="9755" width="7.5703125" style="73" customWidth="1"/>
    <col min="9756" max="9996" width="9.140625" style="73"/>
    <col min="9997" max="9997" width="4.140625" style="73" customWidth="1"/>
    <col min="9998" max="9998" width="42" style="73" customWidth="1"/>
    <col min="9999" max="10001" width="8.85546875" style="73" customWidth="1"/>
    <col min="10002" max="10002" width="14.140625" style="73" customWidth="1"/>
    <col min="10003" max="10003" width="14.85546875" style="73" customWidth="1"/>
    <col min="10004" max="10005" width="9.42578125" style="73" customWidth="1"/>
    <col min="10006" max="10007" width="11.28515625" style="73" customWidth="1"/>
    <col min="10008" max="10009" width="9.42578125" style="73" customWidth="1"/>
    <col min="10010" max="10010" width="11.5703125" style="73" customWidth="1"/>
    <col min="10011" max="10011" width="7.5703125" style="73" customWidth="1"/>
    <col min="10012" max="10252" width="9.140625" style="73"/>
    <col min="10253" max="10253" width="4.140625" style="73" customWidth="1"/>
    <col min="10254" max="10254" width="42" style="73" customWidth="1"/>
    <col min="10255" max="10257" width="8.85546875" style="73" customWidth="1"/>
    <col min="10258" max="10258" width="14.140625" style="73" customWidth="1"/>
    <col min="10259" max="10259" width="14.85546875" style="73" customWidth="1"/>
    <col min="10260" max="10261" width="9.42578125" style="73" customWidth="1"/>
    <col min="10262" max="10263" width="11.28515625" style="73" customWidth="1"/>
    <col min="10264" max="10265" width="9.42578125" style="73" customWidth="1"/>
    <col min="10266" max="10266" width="11.5703125" style="73" customWidth="1"/>
    <col min="10267" max="10267" width="7.5703125" style="73" customWidth="1"/>
    <col min="10268" max="10508" width="9.140625" style="73"/>
    <col min="10509" max="10509" width="4.140625" style="73" customWidth="1"/>
    <col min="10510" max="10510" width="42" style="73" customWidth="1"/>
    <col min="10511" max="10513" width="8.85546875" style="73" customWidth="1"/>
    <col min="10514" max="10514" width="14.140625" style="73" customWidth="1"/>
    <col min="10515" max="10515" width="14.85546875" style="73" customWidth="1"/>
    <col min="10516" max="10517" width="9.42578125" style="73" customWidth="1"/>
    <col min="10518" max="10519" width="11.28515625" style="73" customWidth="1"/>
    <col min="10520" max="10521" width="9.42578125" style="73" customWidth="1"/>
    <col min="10522" max="10522" width="11.5703125" style="73" customWidth="1"/>
    <col min="10523" max="10523" width="7.5703125" style="73" customWidth="1"/>
    <col min="10524" max="10764" width="9.140625" style="73"/>
    <col min="10765" max="10765" width="4.140625" style="73" customWidth="1"/>
    <col min="10766" max="10766" width="42" style="73" customWidth="1"/>
    <col min="10767" max="10769" width="8.85546875" style="73" customWidth="1"/>
    <col min="10770" max="10770" width="14.140625" style="73" customWidth="1"/>
    <col min="10771" max="10771" width="14.85546875" style="73" customWidth="1"/>
    <col min="10772" max="10773" width="9.42578125" style="73" customWidth="1"/>
    <col min="10774" max="10775" width="11.28515625" style="73" customWidth="1"/>
    <col min="10776" max="10777" width="9.42578125" style="73" customWidth="1"/>
    <col min="10778" max="10778" width="11.5703125" style="73" customWidth="1"/>
    <col min="10779" max="10779" width="7.5703125" style="73" customWidth="1"/>
    <col min="10780" max="11020" width="9.140625" style="73"/>
    <col min="11021" max="11021" width="4.140625" style="73" customWidth="1"/>
    <col min="11022" max="11022" width="42" style="73" customWidth="1"/>
    <col min="11023" max="11025" width="8.85546875" style="73" customWidth="1"/>
    <col min="11026" max="11026" width="14.140625" style="73" customWidth="1"/>
    <col min="11027" max="11027" width="14.85546875" style="73" customWidth="1"/>
    <col min="11028" max="11029" width="9.42578125" style="73" customWidth="1"/>
    <col min="11030" max="11031" width="11.28515625" style="73" customWidth="1"/>
    <col min="11032" max="11033" width="9.42578125" style="73" customWidth="1"/>
    <col min="11034" max="11034" width="11.5703125" style="73" customWidth="1"/>
    <col min="11035" max="11035" width="7.5703125" style="73" customWidth="1"/>
    <col min="11036" max="11276" width="9.140625" style="73"/>
    <col min="11277" max="11277" width="4.140625" style="73" customWidth="1"/>
    <col min="11278" max="11278" width="42" style="73" customWidth="1"/>
    <col min="11279" max="11281" width="8.85546875" style="73" customWidth="1"/>
    <col min="11282" max="11282" width="14.140625" style="73" customWidth="1"/>
    <col min="11283" max="11283" width="14.85546875" style="73" customWidth="1"/>
    <col min="11284" max="11285" width="9.42578125" style="73" customWidth="1"/>
    <col min="11286" max="11287" width="11.28515625" style="73" customWidth="1"/>
    <col min="11288" max="11289" width="9.42578125" style="73" customWidth="1"/>
    <col min="11290" max="11290" width="11.5703125" style="73" customWidth="1"/>
    <col min="11291" max="11291" width="7.5703125" style="73" customWidth="1"/>
    <col min="11292" max="11532" width="9.140625" style="73"/>
    <col min="11533" max="11533" width="4.140625" style="73" customWidth="1"/>
    <col min="11534" max="11534" width="42" style="73" customWidth="1"/>
    <col min="11535" max="11537" width="8.85546875" style="73" customWidth="1"/>
    <col min="11538" max="11538" width="14.140625" style="73" customWidth="1"/>
    <col min="11539" max="11539" width="14.85546875" style="73" customWidth="1"/>
    <col min="11540" max="11541" width="9.42578125" style="73" customWidth="1"/>
    <col min="11542" max="11543" width="11.28515625" style="73" customWidth="1"/>
    <col min="11544" max="11545" width="9.42578125" style="73" customWidth="1"/>
    <col min="11546" max="11546" width="11.5703125" style="73" customWidth="1"/>
    <col min="11547" max="11547" width="7.5703125" style="73" customWidth="1"/>
    <col min="11548" max="11788" width="9.140625" style="73"/>
    <col min="11789" max="11789" width="4.140625" style="73" customWidth="1"/>
    <col min="11790" max="11790" width="42" style="73" customWidth="1"/>
    <col min="11791" max="11793" width="8.85546875" style="73" customWidth="1"/>
    <col min="11794" max="11794" width="14.140625" style="73" customWidth="1"/>
    <col min="11795" max="11795" width="14.85546875" style="73" customWidth="1"/>
    <col min="11796" max="11797" width="9.42578125" style="73" customWidth="1"/>
    <col min="11798" max="11799" width="11.28515625" style="73" customWidth="1"/>
    <col min="11800" max="11801" width="9.42578125" style="73" customWidth="1"/>
    <col min="11802" max="11802" width="11.5703125" style="73" customWidth="1"/>
    <col min="11803" max="11803" width="7.5703125" style="73" customWidth="1"/>
    <col min="11804" max="12044" width="9.140625" style="73"/>
    <col min="12045" max="12045" width="4.140625" style="73" customWidth="1"/>
    <col min="12046" max="12046" width="42" style="73" customWidth="1"/>
    <col min="12047" max="12049" width="8.85546875" style="73" customWidth="1"/>
    <col min="12050" max="12050" width="14.140625" style="73" customWidth="1"/>
    <col min="12051" max="12051" width="14.85546875" style="73" customWidth="1"/>
    <col min="12052" max="12053" width="9.42578125" style="73" customWidth="1"/>
    <col min="12054" max="12055" width="11.28515625" style="73" customWidth="1"/>
    <col min="12056" max="12057" width="9.42578125" style="73" customWidth="1"/>
    <col min="12058" max="12058" width="11.5703125" style="73" customWidth="1"/>
    <col min="12059" max="12059" width="7.5703125" style="73" customWidth="1"/>
    <col min="12060" max="12300" width="9.140625" style="73"/>
    <col min="12301" max="12301" width="4.140625" style="73" customWidth="1"/>
    <col min="12302" max="12302" width="42" style="73" customWidth="1"/>
    <col min="12303" max="12305" width="8.85546875" style="73" customWidth="1"/>
    <col min="12306" max="12306" width="14.140625" style="73" customWidth="1"/>
    <col min="12307" max="12307" width="14.85546875" style="73" customWidth="1"/>
    <col min="12308" max="12309" width="9.42578125" style="73" customWidth="1"/>
    <col min="12310" max="12311" width="11.28515625" style="73" customWidth="1"/>
    <col min="12312" max="12313" width="9.42578125" style="73" customWidth="1"/>
    <col min="12314" max="12314" width="11.5703125" style="73" customWidth="1"/>
    <col min="12315" max="12315" width="7.5703125" style="73" customWidth="1"/>
    <col min="12316" max="12556" width="9.140625" style="73"/>
    <col min="12557" max="12557" width="4.140625" style="73" customWidth="1"/>
    <col min="12558" max="12558" width="42" style="73" customWidth="1"/>
    <col min="12559" max="12561" width="8.85546875" style="73" customWidth="1"/>
    <col min="12562" max="12562" width="14.140625" style="73" customWidth="1"/>
    <col min="12563" max="12563" width="14.85546875" style="73" customWidth="1"/>
    <col min="12564" max="12565" width="9.42578125" style="73" customWidth="1"/>
    <col min="12566" max="12567" width="11.28515625" style="73" customWidth="1"/>
    <col min="12568" max="12569" width="9.42578125" style="73" customWidth="1"/>
    <col min="12570" max="12570" width="11.5703125" style="73" customWidth="1"/>
    <col min="12571" max="12571" width="7.5703125" style="73" customWidth="1"/>
    <col min="12572" max="12812" width="9.140625" style="73"/>
    <col min="12813" max="12813" width="4.140625" style="73" customWidth="1"/>
    <col min="12814" max="12814" width="42" style="73" customWidth="1"/>
    <col min="12815" max="12817" width="8.85546875" style="73" customWidth="1"/>
    <col min="12818" max="12818" width="14.140625" style="73" customWidth="1"/>
    <col min="12819" max="12819" width="14.85546875" style="73" customWidth="1"/>
    <col min="12820" max="12821" width="9.42578125" style="73" customWidth="1"/>
    <col min="12822" max="12823" width="11.28515625" style="73" customWidth="1"/>
    <col min="12824" max="12825" width="9.42578125" style="73" customWidth="1"/>
    <col min="12826" max="12826" width="11.5703125" style="73" customWidth="1"/>
    <col min="12827" max="12827" width="7.5703125" style="73" customWidth="1"/>
    <col min="12828" max="13068" width="9.140625" style="73"/>
    <col min="13069" max="13069" width="4.140625" style="73" customWidth="1"/>
    <col min="13070" max="13070" width="42" style="73" customWidth="1"/>
    <col min="13071" max="13073" width="8.85546875" style="73" customWidth="1"/>
    <col min="13074" max="13074" width="14.140625" style="73" customWidth="1"/>
    <col min="13075" max="13075" width="14.85546875" style="73" customWidth="1"/>
    <col min="13076" max="13077" width="9.42578125" style="73" customWidth="1"/>
    <col min="13078" max="13079" width="11.28515625" style="73" customWidth="1"/>
    <col min="13080" max="13081" width="9.42578125" style="73" customWidth="1"/>
    <col min="13082" max="13082" width="11.5703125" style="73" customWidth="1"/>
    <col min="13083" max="13083" width="7.5703125" style="73" customWidth="1"/>
    <col min="13084" max="13324" width="9.140625" style="73"/>
    <col min="13325" max="13325" width="4.140625" style="73" customWidth="1"/>
    <col min="13326" max="13326" width="42" style="73" customWidth="1"/>
    <col min="13327" max="13329" width="8.85546875" style="73" customWidth="1"/>
    <col min="13330" max="13330" width="14.140625" style="73" customWidth="1"/>
    <col min="13331" max="13331" width="14.85546875" style="73" customWidth="1"/>
    <col min="13332" max="13333" width="9.42578125" style="73" customWidth="1"/>
    <col min="13334" max="13335" width="11.28515625" style="73" customWidth="1"/>
    <col min="13336" max="13337" width="9.42578125" style="73" customWidth="1"/>
    <col min="13338" max="13338" width="11.5703125" style="73" customWidth="1"/>
    <col min="13339" max="13339" width="7.5703125" style="73" customWidth="1"/>
    <col min="13340" max="13580" width="9.140625" style="73"/>
    <col min="13581" max="13581" width="4.140625" style="73" customWidth="1"/>
    <col min="13582" max="13582" width="42" style="73" customWidth="1"/>
    <col min="13583" max="13585" width="8.85546875" style="73" customWidth="1"/>
    <col min="13586" max="13586" width="14.140625" style="73" customWidth="1"/>
    <col min="13587" max="13587" width="14.85546875" style="73" customWidth="1"/>
    <col min="13588" max="13589" width="9.42578125" style="73" customWidth="1"/>
    <col min="13590" max="13591" width="11.28515625" style="73" customWidth="1"/>
    <col min="13592" max="13593" width="9.42578125" style="73" customWidth="1"/>
    <col min="13594" max="13594" width="11.5703125" style="73" customWidth="1"/>
    <col min="13595" max="13595" width="7.5703125" style="73" customWidth="1"/>
    <col min="13596" max="13836" width="9.140625" style="73"/>
    <col min="13837" max="13837" width="4.140625" style="73" customWidth="1"/>
    <col min="13838" max="13838" width="42" style="73" customWidth="1"/>
    <col min="13839" max="13841" width="8.85546875" style="73" customWidth="1"/>
    <col min="13842" max="13842" width="14.140625" style="73" customWidth="1"/>
    <col min="13843" max="13843" width="14.85546875" style="73" customWidth="1"/>
    <col min="13844" max="13845" width="9.42578125" style="73" customWidth="1"/>
    <col min="13846" max="13847" width="11.28515625" style="73" customWidth="1"/>
    <col min="13848" max="13849" width="9.42578125" style="73" customWidth="1"/>
    <col min="13850" max="13850" width="11.5703125" style="73" customWidth="1"/>
    <col min="13851" max="13851" width="7.5703125" style="73" customWidth="1"/>
    <col min="13852" max="14092" width="9.140625" style="73"/>
    <col min="14093" max="14093" width="4.140625" style="73" customWidth="1"/>
    <col min="14094" max="14094" width="42" style="73" customWidth="1"/>
    <col min="14095" max="14097" width="8.85546875" style="73" customWidth="1"/>
    <col min="14098" max="14098" width="14.140625" style="73" customWidth="1"/>
    <col min="14099" max="14099" width="14.85546875" style="73" customWidth="1"/>
    <col min="14100" max="14101" width="9.42578125" style="73" customWidth="1"/>
    <col min="14102" max="14103" width="11.28515625" style="73" customWidth="1"/>
    <col min="14104" max="14105" width="9.42578125" style="73" customWidth="1"/>
    <col min="14106" max="14106" width="11.5703125" style="73" customWidth="1"/>
    <col min="14107" max="14107" width="7.5703125" style="73" customWidth="1"/>
    <col min="14108" max="14348" width="9.140625" style="73"/>
    <col min="14349" max="14349" width="4.140625" style="73" customWidth="1"/>
    <col min="14350" max="14350" width="42" style="73" customWidth="1"/>
    <col min="14351" max="14353" width="8.85546875" style="73" customWidth="1"/>
    <col min="14354" max="14354" width="14.140625" style="73" customWidth="1"/>
    <col min="14355" max="14355" width="14.85546875" style="73" customWidth="1"/>
    <col min="14356" max="14357" width="9.42578125" style="73" customWidth="1"/>
    <col min="14358" max="14359" width="11.28515625" style="73" customWidth="1"/>
    <col min="14360" max="14361" width="9.42578125" style="73" customWidth="1"/>
    <col min="14362" max="14362" width="11.5703125" style="73" customWidth="1"/>
    <col min="14363" max="14363" width="7.5703125" style="73" customWidth="1"/>
    <col min="14364" max="14604" width="9.140625" style="73"/>
    <col min="14605" max="14605" width="4.140625" style="73" customWidth="1"/>
    <col min="14606" max="14606" width="42" style="73" customWidth="1"/>
    <col min="14607" max="14609" width="8.85546875" style="73" customWidth="1"/>
    <col min="14610" max="14610" width="14.140625" style="73" customWidth="1"/>
    <col min="14611" max="14611" width="14.85546875" style="73" customWidth="1"/>
    <col min="14612" max="14613" width="9.42578125" style="73" customWidth="1"/>
    <col min="14614" max="14615" width="11.28515625" style="73" customWidth="1"/>
    <col min="14616" max="14617" width="9.42578125" style="73" customWidth="1"/>
    <col min="14618" max="14618" width="11.5703125" style="73" customWidth="1"/>
    <col min="14619" max="14619" width="7.5703125" style="73" customWidth="1"/>
    <col min="14620" max="14860" width="9.140625" style="73"/>
    <col min="14861" max="14861" width="4.140625" style="73" customWidth="1"/>
    <col min="14862" max="14862" width="42" style="73" customWidth="1"/>
    <col min="14863" max="14865" width="8.85546875" style="73" customWidth="1"/>
    <col min="14866" max="14866" width="14.140625" style="73" customWidth="1"/>
    <col min="14867" max="14867" width="14.85546875" style="73" customWidth="1"/>
    <col min="14868" max="14869" width="9.42578125" style="73" customWidth="1"/>
    <col min="14870" max="14871" width="11.28515625" style="73" customWidth="1"/>
    <col min="14872" max="14873" width="9.42578125" style="73" customWidth="1"/>
    <col min="14874" max="14874" width="11.5703125" style="73" customWidth="1"/>
    <col min="14875" max="14875" width="7.5703125" style="73" customWidth="1"/>
    <col min="14876" max="15116" width="9.140625" style="73"/>
    <col min="15117" max="15117" width="4.140625" style="73" customWidth="1"/>
    <col min="15118" max="15118" width="42" style="73" customWidth="1"/>
    <col min="15119" max="15121" width="8.85546875" style="73" customWidth="1"/>
    <col min="15122" max="15122" width="14.140625" style="73" customWidth="1"/>
    <col min="15123" max="15123" width="14.85546875" style="73" customWidth="1"/>
    <col min="15124" max="15125" width="9.42578125" style="73" customWidth="1"/>
    <col min="15126" max="15127" width="11.28515625" style="73" customWidth="1"/>
    <col min="15128" max="15129" width="9.42578125" style="73" customWidth="1"/>
    <col min="15130" max="15130" width="11.5703125" style="73" customWidth="1"/>
    <col min="15131" max="15131" width="7.5703125" style="73" customWidth="1"/>
    <col min="15132" max="15372" width="9.140625" style="73"/>
    <col min="15373" max="15373" width="4.140625" style="73" customWidth="1"/>
    <col min="15374" max="15374" width="42" style="73" customWidth="1"/>
    <col min="15375" max="15377" width="8.85546875" style="73" customWidth="1"/>
    <col min="15378" max="15378" width="14.140625" style="73" customWidth="1"/>
    <col min="15379" max="15379" width="14.85546875" style="73" customWidth="1"/>
    <col min="15380" max="15381" width="9.42578125" style="73" customWidth="1"/>
    <col min="15382" max="15383" width="11.28515625" style="73" customWidth="1"/>
    <col min="15384" max="15385" width="9.42578125" style="73" customWidth="1"/>
    <col min="15386" max="15386" width="11.5703125" style="73" customWidth="1"/>
    <col min="15387" max="15387" width="7.5703125" style="73" customWidth="1"/>
    <col min="15388" max="15628" width="9.140625" style="73"/>
    <col min="15629" max="15629" width="4.140625" style="73" customWidth="1"/>
    <col min="15630" max="15630" width="42" style="73" customWidth="1"/>
    <col min="15631" max="15633" width="8.85546875" style="73" customWidth="1"/>
    <col min="15634" max="15634" width="14.140625" style="73" customWidth="1"/>
    <col min="15635" max="15635" width="14.85546875" style="73" customWidth="1"/>
    <col min="15636" max="15637" width="9.42578125" style="73" customWidth="1"/>
    <col min="15638" max="15639" width="11.28515625" style="73" customWidth="1"/>
    <col min="15640" max="15641" width="9.42578125" style="73" customWidth="1"/>
    <col min="15642" max="15642" width="11.5703125" style="73" customWidth="1"/>
    <col min="15643" max="15643" width="7.5703125" style="73" customWidth="1"/>
    <col min="15644" max="15884" width="9.140625" style="73"/>
    <col min="15885" max="15885" width="4.140625" style="73" customWidth="1"/>
    <col min="15886" max="15886" width="42" style="73" customWidth="1"/>
    <col min="15887" max="15889" width="8.85546875" style="73" customWidth="1"/>
    <col min="15890" max="15890" width="14.140625" style="73" customWidth="1"/>
    <col min="15891" max="15891" width="14.85546875" style="73" customWidth="1"/>
    <col min="15892" max="15893" width="9.42578125" style="73" customWidth="1"/>
    <col min="15894" max="15895" width="11.28515625" style="73" customWidth="1"/>
    <col min="15896" max="15897" width="9.42578125" style="73" customWidth="1"/>
    <col min="15898" max="15898" width="11.5703125" style="73" customWidth="1"/>
    <col min="15899" max="15899" width="7.5703125" style="73" customWidth="1"/>
    <col min="15900" max="16140" width="9.140625" style="73"/>
    <col min="16141" max="16141" width="4.140625" style="73" customWidth="1"/>
    <col min="16142" max="16142" width="42" style="73" customWidth="1"/>
    <col min="16143" max="16145" width="8.85546875" style="73" customWidth="1"/>
    <col min="16146" max="16146" width="14.140625" style="73" customWidth="1"/>
    <col min="16147" max="16147" width="14.85546875" style="73" customWidth="1"/>
    <col min="16148" max="16149" width="9.42578125" style="73" customWidth="1"/>
    <col min="16150" max="16151" width="11.28515625" style="73" customWidth="1"/>
    <col min="16152" max="16153" width="9.42578125" style="73" customWidth="1"/>
    <col min="16154" max="16154" width="11.5703125" style="73" customWidth="1"/>
    <col min="16155" max="16155" width="7.5703125" style="73" customWidth="1"/>
    <col min="16156" max="16384" width="9.140625" style="73"/>
  </cols>
  <sheetData>
    <row r="1" spans="1:38" s="86" customFormat="1" ht="28.5" customHeight="1">
      <c r="A1" s="221" t="s">
        <v>209</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61"/>
      <c r="AH1" s="61"/>
      <c r="AI1" s="85"/>
      <c r="AJ1" s="85"/>
      <c r="AK1" s="85"/>
      <c r="AL1" s="85"/>
    </row>
    <row r="2" spans="1:38" s="88" customFormat="1" ht="65.25" customHeight="1">
      <c r="A2" s="222" t="s">
        <v>237</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127"/>
      <c r="AH2" s="127"/>
      <c r="AI2" s="87"/>
      <c r="AJ2" s="87"/>
      <c r="AK2" s="87"/>
      <c r="AL2" s="87"/>
    </row>
    <row r="3" spans="1:38" s="90" customFormat="1" ht="21" customHeight="1">
      <c r="A3" s="223" t="s">
        <v>244</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128"/>
      <c r="AH3" s="128"/>
      <c r="AI3" s="89"/>
      <c r="AJ3" s="89"/>
      <c r="AK3" s="89"/>
      <c r="AL3" s="89"/>
    </row>
    <row r="4" spans="1:38" s="86" customFormat="1" ht="21.75" customHeight="1">
      <c r="A4" s="224" t="s">
        <v>107</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61"/>
      <c r="AH4" s="61"/>
      <c r="AI4" s="85"/>
      <c r="AJ4" s="85"/>
      <c r="AK4" s="85"/>
      <c r="AL4" s="85"/>
    </row>
    <row r="5" spans="1:38" s="86" customFormat="1" ht="21.75" customHeight="1">
      <c r="A5" s="225" t="s">
        <v>219</v>
      </c>
      <c r="B5" s="225"/>
      <c r="C5" s="225"/>
      <c r="D5" s="225"/>
      <c r="E5" s="225"/>
      <c r="F5" s="225"/>
      <c r="G5" s="225"/>
      <c r="H5" s="225"/>
      <c r="I5" s="225"/>
      <c r="J5" s="225"/>
      <c r="K5" s="225"/>
      <c r="L5" s="225"/>
      <c r="M5" s="225"/>
      <c r="N5" s="225"/>
      <c r="O5" s="225"/>
      <c r="P5" s="225"/>
      <c r="Q5" s="226" t="s">
        <v>220</v>
      </c>
      <c r="R5" s="226"/>
      <c r="S5" s="226"/>
      <c r="T5" s="226"/>
      <c r="U5" s="226"/>
      <c r="V5" s="226"/>
      <c r="W5" s="226"/>
      <c r="X5" s="226"/>
      <c r="Y5" s="226"/>
      <c r="Z5" s="226"/>
      <c r="AA5" s="226"/>
      <c r="AB5" s="226"/>
      <c r="AC5" s="226"/>
      <c r="AD5" s="226"/>
      <c r="AE5" s="226"/>
      <c r="AF5" s="226"/>
      <c r="AG5" s="61"/>
      <c r="AH5" s="61"/>
      <c r="AI5" s="85"/>
      <c r="AJ5" s="85"/>
      <c r="AK5" s="85"/>
      <c r="AL5" s="85"/>
    </row>
    <row r="6" spans="1:38" ht="32.25" customHeight="1">
      <c r="A6" s="212" t="s">
        <v>0</v>
      </c>
      <c r="B6" s="212" t="s">
        <v>22</v>
      </c>
      <c r="C6" s="217" t="s">
        <v>148</v>
      </c>
      <c r="D6" s="212" t="s">
        <v>110</v>
      </c>
      <c r="E6" s="214" t="s">
        <v>24</v>
      </c>
      <c r="F6" s="212" t="s">
        <v>86</v>
      </c>
      <c r="G6" s="212" t="s">
        <v>147</v>
      </c>
      <c r="H6" s="217" t="s">
        <v>65</v>
      </c>
      <c r="I6" s="217" t="s">
        <v>146</v>
      </c>
      <c r="J6" s="219" t="s">
        <v>163</v>
      </c>
      <c r="K6" s="220"/>
      <c r="L6" s="219" t="s">
        <v>109</v>
      </c>
      <c r="M6" s="220"/>
      <c r="N6" s="214" t="s">
        <v>111</v>
      </c>
      <c r="O6" s="214" t="s">
        <v>108</v>
      </c>
      <c r="P6" s="212" t="s">
        <v>1</v>
      </c>
      <c r="Q6" s="207" t="s">
        <v>0</v>
      </c>
      <c r="R6" s="207" t="s">
        <v>22</v>
      </c>
      <c r="S6" s="209" t="s">
        <v>148</v>
      </c>
      <c r="T6" s="207" t="s">
        <v>110</v>
      </c>
      <c r="U6" s="205" t="s">
        <v>24</v>
      </c>
      <c r="V6" s="207" t="s">
        <v>86</v>
      </c>
      <c r="W6" s="207" t="s">
        <v>147</v>
      </c>
      <c r="X6" s="209" t="s">
        <v>65</v>
      </c>
      <c r="Y6" s="209" t="s">
        <v>146</v>
      </c>
      <c r="Z6" s="203" t="s">
        <v>163</v>
      </c>
      <c r="AA6" s="204"/>
      <c r="AB6" s="203" t="s">
        <v>109</v>
      </c>
      <c r="AC6" s="204"/>
      <c r="AD6" s="205" t="s">
        <v>111</v>
      </c>
      <c r="AE6" s="205" t="s">
        <v>108</v>
      </c>
      <c r="AF6" s="207" t="s">
        <v>1</v>
      </c>
      <c r="AG6" s="126"/>
      <c r="AH6" s="126"/>
    </row>
    <row r="7" spans="1:38" ht="49.5" customHeight="1">
      <c r="A7" s="213"/>
      <c r="B7" s="213"/>
      <c r="C7" s="218"/>
      <c r="D7" s="213"/>
      <c r="E7" s="215"/>
      <c r="F7" s="213"/>
      <c r="G7" s="213"/>
      <c r="H7" s="218"/>
      <c r="I7" s="218"/>
      <c r="J7" s="138" t="s">
        <v>132</v>
      </c>
      <c r="K7" s="140" t="s">
        <v>87</v>
      </c>
      <c r="L7" s="138" t="s">
        <v>132</v>
      </c>
      <c r="M7" s="140" t="s">
        <v>87</v>
      </c>
      <c r="N7" s="215"/>
      <c r="O7" s="215"/>
      <c r="P7" s="213"/>
      <c r="Q7" s="208"/>
      <c r="R7" s="208"/>
      <c r="S7" s="210"/>
      <c r="T7" s="208"/>
      <c r="U7" s="206"/>
      <c r="V7" s="208"/>
      <c r="W7" s="208"/>
      <c r="X7" s="210"/>
      <c r="Y7" s="210"/>
      <c r="Z7" s="201" t="s">
        <v>132</v>
      </c>
      <c r="AA7" s="202" t="s">
        <v>87</v>
      </c>
      <c r="AB7" s="201" t="s">
        <v>132</v>
      </c>
      <c r="AC7" s="202" t="s">
        <v>87</v>
      </c>
      <c r="AD7" s="206"/>
      <c r="AE7" s="206"/>
      <c r="AF7" s="208"/>
      <c r="AG7" s="126"/>
      <c r="AH7" s="126"/>
    </row>
    <row r="8" spans="1:38" s="92" customFormat="1" ht="31.5" hidden="1" customHeight="1">
      <c r="A8" s="211" t="s">
        <v>3</v>
      </c>
      <c r="B8" s="211"/>
      <c r="C8" s="158"/>
      <c r="D8" s="157"/>
      <c r="E8" s="139"/>
      <c r="F8" s="157"/>
      <c r="G8" s="157"/>
      <c r="H8" s="158"/>
      <c r="I8" s="158"/>
      <c r="J8" s="141" t="e">
        <f>J9+#REF!+J10+#REF!+J18+J20</f>
        <v>#REF!</v>
      </c>
      <c r="K8" s="141" t="e">
        <f>K9+#REF!+K10+#REF!+K18+K20</f>
        <v>#REF!</v>
      </c>
      <c r="L8" s="141" t="e">
        <f>L9+#REF!+L10+#REF!+L18+L20</f>
        <v>#REF!</v>
      </c>
      <c r="M8" s="141" t="e">
        <f>M9+#REF!+M10+#REF!+M18+M20</f>
        <v>#REF!</v>
      </c>
      <c r="N8" s="159" t="e">
        <f>N9+#REF!+N11+#REF!+N18+N20</f>
        <v>#REF!</v>
      </c>
      <c r="O8" s="159" t="e">
        <f>SUM(O9,#REF!,O10,#REF!,O18,O20)</f>
        <v>#REF!</v>
      </c>
      <c r="P8" s="157"/>
      <c r="Q8" s="216" t="s">
        <v>3</v>
      </c>
      <c r="R8" s="216"/>
      <c r="S8" s="60"/>
      <c r="T8" s="122"/>
      <c r="U8" s="124"/>
      <c r="V8" s="122"/>
      <c r="W8" s="122"/>
      <c r="X8" s="60"/>
      <c r="Y8" s="60"/>
      <c r="Z8" s="104" t="e">
        <f>Z9+#REF!+Z10+#REF!+Z18+Z20</f>
        <v>#REF!</v>
      </c>
      <c r="AA8" s="104" t="e">
        <f>AA9+#REF!+AA10+#REF!+AA18+AA20</f>
        <v>#REF!</v>
      </c>
      <c r="AB8" s="104" t="e">
        <f>AB9+#REF!+AB10+#REF!+AB18+AB20</f>
        <v>#REF!</v>
      </c>
      <c r="AC8" s="104" t="e">
        <f>AC9+#REF!+AC10+#REF!+AC18+AC20</f>
        <v>#REF!</v>
      </c>
      <c r="AD8" s="63" t="e">
        <f>AD9+#REF!+AD11+#REF!+AD18+AD20</f>
        <v>#REF!</v>
      </c>
      <c r="AE8" s="63" t="e">
        <f>SUM(AE9,#REF!,AE10,#REF!,AE18,AE20)</f>
        <v>#REF!</v>
      </c>
      <c r="AF8" s="122"/>
      <c r="AG8" s="129"/>
      <c r="AH8" s="130"/>
    </row>
    <row r="9" spans="1:38" s="92" customFormat="1" ht="37.5" hidden="1" customHeight="1">
      <c r="A9" s="157">
        <v>1</v>
      </c>
      <c r="B9" s="160" t="s">
        <v>36</v>
      </c>
      <c r="C9" s="160"/>
      <c r="D9" s="160"/>
      <c r="E9" s="160"/>
      <c r="F9" s="160"/>
      <c r="G9" s="160"/>
      <c r="H9" s="160"/>
      <c r="I9" s="160"/>
      <c r="J9" s="141">
        <v>13637.800000000001</v>
      </c>
      <c r="K9" s="141">
        <v>12398</v>
      </c>
      <c r="L9" s="141">
        <v>13637.800000000001</v>
      </c>
      <c r="M9" s="141">
        <v>12398</v>
      </c>
      <c r="N9" s="159" t="e">
        <f>COUNTIF(#REF!,"x")</f>
        <v>#REF!</v>
      </c>
      <c r="O9" s="159" t="e">
        <f>COUNTIF(#REF!,"x")</f>
        <v>#REF!</v>
      </c>
      <c r="P9" s="157"/>
      <c r="Q9" s="122">
        <v>1</v>
      </c>
      <c r="R9" s="62" t="s">
        <v>36</v>
      </c>
      <c r="S9" s="62"/>
      <c r="T9" s="62"/>
      <c r="U9" s="62"/>
      <c r="V9" s="62"/>
      <c r="W9" s="62"/>
      <c r="X9" s="62"/>
      <c r="Y9" s="62"/>
      <c r="Z9" s="104">
        <v>13637.800000000001</v>
      </c>
      <c r="AA9" s="104">
        <v>12398</v>
      </c>
      <c r="AB9" s="104">
        <v>13637.800000000001</v>
      </c>
      <c r="AC9" s="104">
        <v>12398</v>
      </c>
      <c r="AD9" s="63" t="e">
        <f>COUNTIF(#REF!,"x")</f>
        <v>#REF!</v>
      </c>
      <c r="AE9" s="63" t="e">
        <f>COUNTIF(#REF!,"x")</f>
        <v>#REF!</v>
      </c>
      <c r="AF9" s="122"/>
      <c r="AG9" s="130"/>
      <c r="AH9" s="130"/>
    </row>
    <row r="10" spans="1:38" s="92" customFormat="1" ht="68.25" customHeight="1">
      <c r="A10" s="157">
        <v>1</v>
      </c>
      <c r="B10" s="160" t="s">
        <v>37</v>
      </c>
      <c r="C10" s="160"/>
      <c r="D10" s="160"/>
      <c r="E10" s="160"/>
      <c r="F10" s="160"/>
      <c r="G10" s="160"/>
      <c r="H10" s="160"/>
      <c r="I10" s="160"/>
      <c r="J10" s="141">
        <f>J11</f>
        <v>4278</v>
      </c>
      <c r="K10" s="141">
        <f t="shared" ref="K10:O10" si="0">K11</f>
        <v>3720</v>
      </c>
      <c r="L10" s="141">
        <f>L11</f>
        <v>4278</v>
      </c>
      <c r="M10" s="141">
        <f>M11</f>
        <v>3720</v>
      </c>
      <c r="N10" s="159">
        <f t="shared" si="0"/>
        <v>4</v>
      </c>
      <c r="O10" s="159">
        <f t="shared" si="0"/>
        <v>4</v>
      </c>
      <c r="P10" s="157"/>
      <c r="Q10" s="122">
        <v>1</v>
      </c>
      <c r="R10" s="62" t="s">
        <v>37</v>
      </c>
      <c r="S10" s="62"/>
      <c r="T10" s="62"/>
      <c r="U10" s="62"/>
      <c r="V10" s="62"/>
      <c r="W10" s="62"/>
      <c r="X10" s="62"/>
      <c r="Y10" s="62"/>
      <c r="Z10" s="104">
        <f>Z11</f>
        <v>12055.5</v>
      </c>
      <c r="AA10" s="104">
        <f t="shared" ref="AA10:AE10" si="1">AA11</f>
        <v>9770</v>
      </c>
      <c r="AB10" s="104">
        <f>AB11</f>
        <v>12055.5</v>
      </c>
      <c r="AC10" s="104">
        <f>AC11</f>
        <v>9770</v>
      </c>
      <c r="AD10" s="63">
        <f t="shared" si="1"/>
        <v>6</v>
      </c>
      <c r="AE10" s="63">
        <f t="shared" si="1"/>
        <v>5</v>
      </c>
      <c r="AF10" s="122"/>
      <c r="AG10" s="129"/>
      <c r="AH10" s="130"/>
    </row>
    <row r="11" spans="1:38" s="92" customFormat="1" ht="46.5" customHeight="1">
      <c r="A11" s="157" t="s">
        <v>241</v>
      </c>
      <c r="B11" s="160" t="s">
        <v>38</v>
      </c>
      <c r="C11" s="160"/>
      <c r="D11" s="157"/>
      <c r="E11" s="160"/>
      <c r="F11" s="160"/>
      <c r="G11" s="160"/>
      <c r="H11" s="160"/>
      <c r="I11" s="160"/>
      <c r="J11" s="141">
        <f>SUM(J12:J17)</f>
        <v>4278</v>
      </c>
      <c r="K11" s="141">
        <f>SUM(K12:K17)</f>
        <v>3720</v>
      </c>
      <c r="L11" s="141">
        <f>SUM(L12:L17)</f>
        <v>4278</v>
      </c>
      <c r="M11" s="141">
        <f>SUM(M12:M17)</f>
        <v>3720</v>
      </c>
      <c r="N11" s="159">
        <f>COUNTIF(N12:N17,"x")</f>
        <v>4</v>
      </c>
      <c r="O11" s="159">
        <f>COUNTIF(O12:O17,"x")</f>
        <v>4</v>
      </c>
      <c r="P11" s="157"/>
      <c r="Q11" s="122" t="s">
        <v>241</v>
      </c>
      <c r="R11" s="62" t="s">
        <v>38</v>
      </c>
      <c r="S11" s="62"/>
      <c r="T11" s="122"/>
      <c r="U11" s="62"/>
      <c r="V11" s="62"/>
      <c r="W11" s="62"/>
      <c r="X11" s="62"/>
      <c r="Y11" s="62"/>
      <c r="Z11" s="104">
        <f>SUM(Z12:Z17)</f>
        <v>12055.5</v>
      </c>
      <c r="AA11" s="104">
        <f>SUM(AA12:AA17)</f>
        <v>9770</v>
      </c>
      <c r="AB11" s="104">
        <f>SUM(AB12:AB17)</f>
        <v>12055.5</v>
      </c>
      <c r="AC11" s="104">
        <f>SUM(AC12:AC17)</f>
        <v>9770</v>
      </c>
      <c r="AD11" s="63">
        <f>COUNTIF(AD12:AD17,"x")</f>
        <v>6</v>
      </c>
      <c r="AE11" s="63">
        <f>COUNTIF(AE12:AE17,"x")</f>
        <v>5</v>
      </c>
      <c r="AF11" s="122"/>
      <c r="AG11" s="130"/>
      <c r="AH11" s="130"/>
    </row>
    <row r="12" spans="1:38" ht="105.95" customHeight="1" outlineLevel="1">
      <c r="A12" s="185">
        <v>2</v>
      </c>
      <c r="B12" s="163"/>
      <c r="C12" s="162"/>
      <c r="D12" s="164"/>
      <c r="E12" s="164"/>
      <c r="F12" s="164"/>
      <c r="G12" s="164"/>
      <c r="H12" s="162"/>
      <c r="I12" s="162"/>
      <c r="J12" s="186"/>
      <c r="K12" s="186"/>
      <c r="L12" s="186"/>
      <c r="M12" s="186"/>
      <c r="N12" s="161"/>
      <c r="O12" s="161"/>
      <c r="P12" s="164"/>
      <c r="Q12" s="59">
        <v>1</v>
      </c>
      <c r="R12" s="188" t="s">
        <v>230</v>
      </c>
      <c r="S12" s="189" t="s">
        <v>114</v>
      </c>
      <c r="T12" s="190" t="s">
        <v>238</v>
      </c>
      <c r="U12" s="190" t="s">
        <v>239</v>
      </c>
      <c r="V12" s="190" t="s">
        <v>231</v>
      </c>
      <c r="W12" s="190"/>
      <c r="X12" s="189" t="s">
        <v>240</v>
      </c>
      <c r="Y12" s="189"/>
      <c r="Z12" s="191">
        <f>AA12*1.15</f>
        <v>4715</v>
      </c>
      <c r="AA12" s="191">
        <v>4100</v>
      </c>
      <c r="AB12" s="191">
        <f>AC12*1.15</f>
        <v>4715</v>
      </c>
      <c r="AC12" s="191">
        <v>4100</v>
      </c>
      <c r="AD12" s="192" t="s">
        <v>66</v>
      </c>
      <c r="AE12" s="192"/>
      <c r="AF12" s="187" t="s">
        <v>234</v>
      </c>
      <c r="AG12" s="126"/>
      <c r="AH12" s="126"/>
      <c r="AI12" s="73"/>
      <c r="AJ12" s="73"/>
      <c r="AK12" s="73"/>
      <c r="AL12" s="73"/>
    </row>
    <row r="13" spans="1:38" ht="113.1" customHeight="1" outlineLevel="1">
      <c r="A13" s="154">
        <v>4</v>
      </c>
      <c r="B13" s="163"/>
      <c r="C13" s="162"/>
      <c r="D13" s="164"/>
      <c r="E13" s="164"/>
      <c r="F13" s="164"/>
      <c r="G13" s="164"/>
      <c r="H13" s="162"/>
      <c r="I13" s="162"/>
      <c r="J13" s="150"/>
      <c r="K13" s="150"/>
      <c r="L13" s="150"/>
      <c r="M13" s="150"/>
      <c r="N13" s="161"/>
      <c r="O13" s="161"/>
      <c r="P13" s="164"/>
      <c r="Q13" s="59">
        <v>2</v>
      </c>
      <c r="R13" s="188" t="s">
        <v>232</v>
      </c>
      <c r="S13" s="189" t="s">
        <v>114</v>
      </c>
      <c r="T13" s="190" t="s">
        <v>233</v>
      </c>
      <c r="U13" s="190" t="s">
        <v>95</v>
      </c>
      <c r="V13" s="190" t="s">
        <v>231</v>
      </c>
      <c r="W13" s="190"/>
      <c r="X13" s="189" t="s">
        <v>96</v>
      </c>
      <c r="Y13" s="189"/>
      <c r="Z13" s="191">
        <f t="shared" ref="Z13" si="2">AA13*1.15</f>
        <v>2242.5</v>
      </c>
      <c r="AA13" s="191">
        <v>1950</v>
      </c>
      <c r="AB13" s="191">
        <f t="shared" ref="AB13" si="3">AC13*1.15</f>
        <v>2242.5</v>
      </c>
      <c r="AC13" s="191">
        <v>1950</v>
      </c>
      <c r="AD13" s="192" t="s">
        <v>66</v>
      </c>
      <c r="AE13" s="192" t="s">
        <v>66</v>
      </c>
      <c r="AF13" s="187" t="s">
        <v>235</v>
      </c>
      <c r="AG13" s="73"/>
      <c r="AH13" s="73"/>
      <c r="AI13" s="73"/>
      <c r="AJ13" s="73"/>
      <c r="AK13" s="73"/>
      <c r="AL13" s="73"/>
    </row>
    <row r="14" spans="1:38" ht="46.5" customHeight="1" outlineLevel="1">
      <c r="A14" s="154">
        <v>5</v>
      </c>
      <c r="B14" s="163" t="s">
        <v>99</v>
      </c>
      <c r="C14" s="162" t="s">
        <v>73</v>
      </c>
      <c r="D14" s="145" t="s">
        <v>242</v>
      </c>
      <c r="E14" s="164" t="s">
        <v>98</v>
      </c>
      <c r="F14" s="164" t="s">
        <v>92</v>
      </c>
      <c r="G14" s="164"/>
      <c r="H14" s="162" t="s">
        <v>71</v>
      </c>
      <c r="I14" s="162"/>
      <c r="J14" s="150">
        <f>K14*1.15</f>
        <v>1472</v>
      </c>
      <c r="K14" s="150">
        <v>1280</v>
      </c>
      <c r="L14" s="150">
        <f>M14*1.15</f>
        <v>1472</v>
      </c>
      <c r="M14" s="150">
        <v>1280</v>
      </c>
      <c r="N14" s="161" t="s">
        <v>66</v>
      </c>
      <c r="O14" s="161" t="s">
        <v>66</v>
      </c>
      <c r="P14" s="164"/>
      <c r="Q14" s="59">
        <v>3</v>
      </c>
      <c r="R14" s="188" t="s">
        <v>99</v>
      </c>
      <c r="S14" s="189" t="s">
        <v>73</v>
      </c>
      <c r="T14" s="65" t="s">
        <v>223</v>
      </c>
      <c r="U14" s="190" t="s">
        <v>222</v>
      </c>
      <c r="V14" s="190">
        <v>2025</v>
      </c>
      <c r="W14" s="190"/>
      <c r="X14" s="189" t="s">
        <v>71</v>
      </c>
      <c r="Y14" s="189"/>
      <c r="Z14" s="105">
        <f>AA14*1.15</f>
        <v>1472</v>
      </c>
      <c r="AA14" s="105">
        <v>1280</v>
      </c>
      <c r="AB14" s="105">
        <f>AC14*1.15</f>
        <v>1472</v>
      </c>
      <c r="AC14" s="105">
        <v>1280</v>
      </c>
      <c r="AD14" s="192" t="s">
        <v>66</v>
      </c>
      <c r="AE14" s="192" t="s">
        <v>66</v>
      </c>
      <c r="AF14" s="190" t="s">
        <v>224</v>
      </c>
      <c r="AG14" s="126"/>
      <c r="AH14" s="126"/>
      <c r="AI14" s="73"/>
      <c r="AJ14" s="73"/>
      <c r="AK14" s="73"/>
      <c r="AL14" s="73"/>
    </row>
    <row r="15" spans="1:38" ht="62.25" customHeight="1" outlineLevel="1">
      <c r="A15" s="154">
        <v>6</v>
      </c>
      <c r="B15" s="163" t="s">
        <v>100</v>
      </c>
      <c r="C15" s="162" t="s">
        <v>73</v>
      </c>
      <c r="D15" s="164" t="s">
        <v>243</v>
      </c>
      <c r="E15" s="164" t="s">
        <v>93</v>
      </c>
      <c r="F15" s="164" t="s">
        <v>92</v>
      </c>
      <c r="G15" s="164"/>
      <c r="H15" s="162" t="s">
        <v>71</v>
      </c>
      <c r="I15" s="162"/>
      <c r="J15" s="150">
        <f t="shared" ref="J15:L17" si="4">K15*1.15</f>
        <v>2576</v>
      </c>
      <c r="K15" s="150">
        <v>2240</v>
      </c>
      <c r="L15" s="150">
        <f t="shared" si="4"/>
        <v>2576</v>
      </c>
      <c r="M15" s="150">
        <v>2240</v>
      </c>
      <c r="N15" s="161" t="s">
        <v>66</v>
      </c>
      <c r="O15" s="161" t="s">
        <v>66</v>
      </c>
      <c r="P15" s="164"/>
      <c r="Q15" s="59">
        <v>4</v>
      </c>
      <c r="R15" s="188" t="s">
        <v>100</v>
      </c>
      <c r="S15" s="189" t="s">
        <v>73</v>
      </c>
      <c r="T15" s="190" t="s">
        <v>225</v>
      </c>
      <c r="U15" s="190" t="s">
        <v>93</v>
      </c>
      <c r="V15" s="190">
        <v>2025</v>
      </c>
      <c r="W15" s="190"/>
      <c r="X15" s="189" t="s">
        <v>71</v>
      </c>
      <c r="Y15" s="189"/>
      <c r="Z15" s="105">
        <f t="shared" ref="Z15" si="5">AA15*1.15</f>
        <v>2576</v>
      </c>
      <c r="AA15" s="105">
        <v>2240</v>
      </c>
      <c r="AB15" s="105">
        <f t="shared" ref="AB15" si="6">AC15*1.15</f>
        <v>2576</v>
      </c>
      <c r="AC15" s="105">
        <v>2240</v>
      </c>
      <c r="AD15" s="192" t="s">
        <v>66</v>
      </c>
      <c r="AE15" s="192" t="s">
        <v>66</v>
      </c>
      <c r="AF15" s="190" t="s">
        <v>226</v>
      </c>
      <c r="AG15" s="126"/>
      <c r="AH15" s="126"/>
      <c r="AI15" s="73"/>
      <c r="AJ15" s="73"/>
      <c r="AK15" s="73"/>
      <c r="AL15" s="73"/>
    </row>
    <row r="16" spans="1:38" ht="75" customHeight="1" outlineLevel="1">
      <c r="A16" s="154">
        <v>7</v>
      </c>
      <c r="B16" s="163" t="s">
        <v>101</v>
      </c>
      <c r="C16" s="162" t="s">
        <v>73</v>
      </c>
      <c r="D16" s="164" t="s">
        <v>103</v>
      </c>
      <c r="E16" s="164" t="s">
        <v>94</v>
      </c>
      <c r="F16" s="164" t="s">
        <v>92</v>
      </c>
      <c r="G16" s="164"/>
      <c r="H16" s="162" t="s">
        <v>102</v>
      </c>
      <c r="I16" s="162"/>
      <c r="J16" s="150">
        <f t="shared" si="4"/>
        <v>114.99999999999999</v>
      </c>
      <c r="K16" s="150">
        <v>100</v>
      </c>
      <c r="L16" s="150">
        <f t="shared" si="4"/>
        <v>114.99999999999999</v>
      </c>
      <c r="M16" s="150">
        <v>100</v>
      </c>
      <c r="N16" s="161" t="s">
        <v>66</v>
      </c>
      <c r="O16" s="161" t="s">
        <v>66</v>
      </c>
      <c r="P16" s="164"/>
      <c r="Q16" s="59">
        <v>5</v>
      </c>
      <c r="R16" s="188" t="s">
        <v>101</v>
      </c>
      <c r="S16" s="189" t="s">
        <v>73</v>
      </c>
      <c r="T16" s="190" t="s">
        <v>227</v>
      </c>
      <c r="U16" s="190" t="s">
        <v>94</v>
      </c>
      <c r="V16" s="190" t="s">
        <v>92</v>
      </c>
      <c r="W16" s="190"/>
      <c r="X16" s="189" t="s">
        <v>102</v>
      </c>
      <c r="Y16" s="189"/>
      <c r="Z16" s="105">
        <v>450</v>
      </c>
      <c r="AA16" s="105">
        <v>100</v>
      </c>
      <c r="AB16" s="105">
        <v>450</v>
      </c>
      <c r="AC16" s="105">
        <v>100</v>
      </c>
      <c r="AD16" s="192" t="s">
        <v>66</v>
      </c>
      <c r="AE16" s="192" t="s">
        <v>66</v>
      </c>
      <c r="AF16" s="190" t="s">
        <v>228</v>
      </c>
      <c r="AG16" s="126"/>
      <c r="AH16" s="126"/>
      <c r="AI16" s="73"/>
      <c r="AJ16" s="73"/>
      <c r="AK16" s="73"/>
      <c r="AL16" s="73"/>
    </row>
    <row r="17" spans="1:38" ht="72" customHeight="1" outlineLevel="1">
      <c r="A17" s="154">
        <v>8</v>
      </c>
      <c r="B17" s="163" t="s">
        <v>104</v>
      </c>
      <c r="C17" s="162" t="s">
        <v>73</v>
      </c>
      <c r="D17" s="164" t="s">
        <v>106</v>
      </c>
      <c r="E17" s="164" t="s">
        <v>94</v>
      </c>
      <c r="F17" s="164">
        <v>2025</v>
      </c>
      <c r="G17" s="164"/>
      <c r="H17" s="162" t="s">
        <v>105</v>
      </c>
      <c r="I17" s="162"/>
      <c r="J17" s="150">
        <f t="shared" si="4"/>
        <v>114.99999999999999</v>
      </c>
      <c r="K17" s="150">
        <v>100</v>
      </c>
      <c r="L17" s="150">
        <f t="shared" si="4"/>
        <v>114.99999999999999</v>
      </c>
      <c r="M17" s="150">
        <v>100</v>
      </c>
      <c r="N17" s="161" t="s">
        <v>66</v>
      </c>
      <c r="O17" s="161" t="s">
        <v>66</v>
      </c>
      <c r="P17" s="164"/>
      <c r="Q17" s="59">
        <v>6</v>
      </c>
      <c r="R17" s="188" t="s">
        <v>104</v>
      </c>
      <c r="S17" s="189" t="s">
        <v>73</v>
      </c>
      <c r="T17" s="190" t="s">
        <v>227</v>
      </c>
      <c r="U17" s="190" t="s">
        <v>94</v>
      </c>
      <c r="V17" s="190">
        <v>2025</v>
      </c>
      <c r="W17" s="190"/>
      <c r="X17" s="189" t="s">
        <v>105</v>
      </c>
      <c r="Y17" s="189"/>
      <c r="Z17" s="105">
        <v>600</v>
      </c>
      <c r="AA17" s="105">
        <v>100</v>
      </c>
      <c r="AB17" s="105">
        <v>600</v>
      </c>
      <c r="AC17" s="105">
        <v>100</v>
      </c>
      <c r="AD17" s="192" t="s">
        <v>66</v>
      </c>
      <c r="AE17" s="192" t="s">
        <v>66</v>
      </c>
      <c r="AF17" s="190" t="s">
        <v>228</v>
      </c>
      <c r="AG17" s="126"/>
      <c r="AH17" s="126"/>
      <c r="AI17" s="73"/>
      <c r="AJ17" s="73"/>
      <c r="AK17" s="73"/>
      <c r="AL17" s="73"/>
    </row>
    <row r="18" spans="1:38" s="92" customFormat="1" ht="48" customHeight="1">
      <c r="A18" s="157">
        <v>2</v>
      </c>
      <c r="B18" s="160" t="s">
        <v>39</v>
      </c>
      <c r="C18" s="160"/>
      <c r="D18" s="160"/>
      <c r="E18" s="160"/>
      <c r="F18" s="160"/>
      <c r="G18" s="166"/>
      <c r="H18" s="167"/>
      <c r="I18" s="168"/>
      <c r="J18" s="141">
        <f>SUM(J19:J19)</f>
        <v>218.9</v>
      </c>
      <c r="K18" s="141">
        <f>SUM(K19:K19)</f>
        <v>199</v>
      </c>
      <c r="L18" s="141">
        <f>SUM(L19:L19)</f>
        <v>218.9</v>
      </c>
      <c r="M18" s="141">
        <f>SUM(M19:M19)</f>
        <v>199</v>
      </c>
      <c r="N18" s="159">
        <f>COUNTIF(N19:N19,"x")</f>
        <v>1</v>
      </c>
      <c r="O18" s="159">
        <f>COUNTIF(O19:O19,"x")</f>
        <v>1</v>
      </c>
      <c r="P18" s="157"/>
      <c r="Q18" s="122">
        <v>2</v>
      </c>
      <c r="R18" s="62" t="s">
        <v>39</v>
      </c>
      <c r="S18" s="62"/>
      <c r="T18" s="62"/>
      <c r="U18" s="62"/>
      <c r="V18" s="62"/>
      <c r="W18" s="75"/>
      <c r="X18" s="76"/>
      <c r="Y18" s="77"/>
      <c r="Z18" s="104">
        <f>SUM(Z19:Z19)</f>
        <v>600</v>
      </c>
      <c r="AA18" s="104">
        <f>SUM(AA19:AA19)</f>
        <v>199</v>
      </c>
      <c r="AB18" s="104">
        <f>SUM(AB19:AB19)</f>
        <v>600</v>
      </c>
      <c r="AC18" s="104">
        <f>SUM(AC19:AC19)</f>
        <v>199</v>
      </c>
      <c r="AD18" s="63">
        <f>COUNTIF(AD19:AD19,"x")</f>
        <v>1</v>
      </c>
      <c r="AE18" s="63">
        <f>COUNTIF(AE19:AE19,"x")</f>
        <v>1</v>
      </c>
      <c r="AF18" s="122"/>
      <c r="AG18" s="130"/>
      <c r="AH18" s="129"/>
    </row>
    <row r="19" spans="1:38" s="101" customFormat="1" ht="75.75" customHeight="1" outlineLevel="1">
      <c r="A19" s="154">
        <v>1</v>
      </c>
      <c r="B19" s="169" t="s">
        <v>126</v>
      </c>
      <c r="C19" s="162" t="s">
        <v>73</v>
      </c>
      <c r="D19" s="164" t="s">
        <v>106</v>
      </c>
      <c r="E19" s="162" t="s">
        <v>127</v>
      </c>
      <c r="F19" s="145">
        <v>2024</v>
      </c>
      <c r="G19" s="145"/>
      <c r="H19" s="145" t="s">
        <v>125</v>
      </c>
      <c r="I19" s="145" t="s">
        <v>196</v>
      </c>
      <c r="J19" s="165">
        <f>K19*1.1</f>
        <v>218.9</v>
      </c>
      <c r="K19" s="165">
        <v>199</v>
      </c>
      <c r="L19" s="165">
        <f>M19*1.1</f>
        <v>218.9</v>
      </c>
      <c r="M19" s="165">
        <v>199</v>
      </c>
      <c r="N19" s="161" t="s">
        <v>66</v>
      </c>
      <c r="O19" s="161" t="s">
        <v>66</v>
      </c>
      <c r="P19" s="164"/>
      <c r="Q19" s="59">
        <v>1</v>
      </c>
      <c r="R19" s="193" t="s">
        <v>126</v>
      </c>
      <c r="S19" s="189" t="s">
        <v>73</v>
      </c>
      <c r="T19" s="190" t="s">
        <v>229</v>
      </c>
      <c r="U19" s="189" t="s">
        <v>127</v>
      </c>
      <c r="V19" s="65">
        <v>2024</v>
      </c>
      <c r="W19" s="65"/>
      <c r="X19" s="65" t="s">
        <v>125</v>
      </c>
      <c r="Y19" s="65" t="s">
        <v>196</v>
      </c>
      <c r="Z19" s="194">
        <v>600</v>
      </c>
      <c r="AA19" s="194">
        <v>199</v>
      </c>
      <c r="AB19" s="194">
        <v>600</v>
      </c>
      <c r="AC19" s="194">
        <v>199</v>
      </c>
      <c r="AD19" s="192" t="s">
        <v>66</v>
      </c>
      <c r="AE19" s="192" t="s">
        <v>66</v>
      </c>
      <c r="AF19" s="190" t="s">
        <v>228</v>
      </c>
      <c r="AG19" s="126"/>
      <c r="AH19" s="126"/>
    </row>
    <row r="20" spans="1:38" s="92" customFormat="1" ht="57" hidden="1" customHeight="1">
      <c r="A20" s="157">
        <v>6</v>
      </c>
      <c r="B20" s="160" t="s">
        <v>40</v>
      </c>
      <c r="C20" s="160"/>
      <c r="D20" s="160"/>
      <c r="E20" s="160"/>
      <c r="F20" s="160"/>
      <c r="G20" s="160"/>
      <c r="H20" s="160"/>
      <c r="I20" s="160"/>
      <c r="J20" s="141" t="e">
        <f>J21</f>
        <v>#REF!</v>
      </c>
      <c r="K20" s="141" t="e">
        <f t="shared" ref="K20:O20" si="7">K21</f>
        <v>#REF!</v>
      </c>
      <c r="L20" s="141" t="e">
        <f t="shared" si="7"/>
        <v>#REF!</v>
      </c>
      <c r="M20" s="141" t="e">
        <f t="shared" si="7"/>
        <v>#REF!</v>
      </c>
      <c r="N20" s="159" t="e">
        <f t="shared" si="7"/>
        <v>#REF!</v>
      </c>
      <c r="O20" s="159" t="e">
        <f t="shared" si="7"/>
        <v>#REF!</v>
      </c>
      <c r="P20" s="157"/>
      <c r="Q20" s="122">
        <v>6</v>
      </c>
      <c r="R20" s="62" t="s">
        <v>40</v>
      </c>
      <c r="S20" s="62"/>
      <c r="T20" s="62"/>
      <c r="U20" s="62"/>
      <c r="V20" s="62"/>
      <c r="W20" s="62"/>
      <c r="X20" s="62"/>
      <c r="Y20" s="62"/>
      <c r="Z20" s="104" t="e">
        <f>Z21</f>
        <v>#REF!</v>
      </c>
      <c r="AA20" s="104" t="e">
        <f t="shared" ref="AA20:AE20" si="8">AA21</f>
        <v>#REF!</v>
      </c>
      <c r="AB20" s="104" t="e">
        <f t="shared" si="8"/>
        <v>#REF!</v>
      </c>
      <c r="AC20" s="104" t="e">
        <f t="shared" si="8"/>
        <v>#REF!</v>
      </c>
      <c r="AD20" s="63" t="e">
        <f t="shared" si="8"/>
        <v>#REF!</v>
      </c>
      <c r="AE20" s="63" t="e">
        <f t="shared" si="8"/>
        <v>#REF!</v>
      </c>
      <c r="AF20" s="122"/>
      <c r="AG20" s="130"/>
      <c r="AH20" s="130"/>
    </row>
    <row r="21" spans="1:38" s="92" customFormat="1" ht="56.25" hidden="1" customHeight="1">
      <c r="A21" s="157" t="s">
        <v>123</v>
      </c>
      <c r="B21" s="160" t="s">
        <v>41</v>
      </c>
      <c r="C21" s="160"/>
      <c r="D21" s="160"/>
      <c r="E21" s="160"/>
      <c r="F21" s="160"/>
      <c r="G21" s="160"/>
      <c r="H21" s="160"/>
      <c r="I21" s="160"/>
      <c r="J21" s="141" t="e">
        <f>#REF!+#REF!</f>
        <v>#REF!</v>
      </c>
      <c r="K21" s="141" t="e">
        <f>#REF!+#REF!</f>
        <v>#REF!</v>
      </c>
      <c r="L21" s="141" t="e">
        <f>#REF!+#REF!</f>
        <v>#REF!</v>
      </c>
      <c r="M21" s="141" t="e">
        <f>#REF!+#REF!</f>
        <v>#REF!</v>
      </c>
      <c r="N21" s="159" t="e">
        <f>COUNTIF(#REF!,"x")</f>
        <v>#REF!</v>
      </c>
      <c r="O21" s="159" t="e">
        <f>COUNTIF(#REF!,"x")</f>
        <v>#REF!</v>
      </c>
      <c r="P21" s="157"/>
      <c r="Q21" s="122" t="s">
        <v>123</v>
      </c>
      <c r="R21" s="62" t="s">
        <v>41</v>
      </c>
      <c r="S21" s="62"/>
      <c r="T21" s="62"/>
      <c r="U21" s="62"/>
      <c r="V21" s="62"/>
      <c r="W21" s="62"/>
      <c r="X21" s="62"/>
      <c r="Y21" s="62"/>
      <c r="Z21" s="104" t="e">
        <f>#REF!+#REF!</f>
        <v>#REF!</v>
      </c>
      <c r="AA21" s="104" t="e">
        <f>#REF!+#REF!</f>
        <v>#REF!</v>
      </c>
      <c r="AB21" s="104" t="e">
        <f>#REF!+#REF!</f>
        <v>#REF!</v>
      </c>
      <c r="AC21" s="104" t="e">
        <f>#REF!+#REF!</f>
        <v>#REF!</v>
      </c>
      <c r="AD21" s="63" t="e">
        <f>COUNTIF(#REF!,"x")</f>
        <v>#REF!</v>
      </c>
      <c r="AE21" s="63" t="e">
        <f>COUNTIF(#REF!,"x")</f>
        <v>#REF!</v>
      </c>
      <c r="AF21" s="122"/>
      <c r="AG21" s="130"/>
      <c r="AH21" s="130"/>
    </row>
  </sheetData>
  <mergeCells count="36">
    <mergeCell ref="A1:AF1"/>
    <mergeCell ref="A2:AF2"/>
    <mergeCell ref="A3:AF3"/>
    <mergeCell ref="A4:AF4"/>
    <mergeCell ref="D6:D7"/>
    <mergeCell ref="G6:G7"/>
    <mergeCell ref="L6:M6"/>
    <mergeCell ref="N6:N7"/>
    <mergeCell ref="S6:S7"/>
    <mergeCell ref="T6:T7"/>
    <mergeCell ref="U6:U7"/>
    <mergeCell ref="V6:V7"/>
    <mergeCell ref="W6:W7"/>
    <mergeCell ref="X6:X7"/>
    <mergeCell ref="A5:P5"/>
    <mergeCell ref="Q5:AF5"/>
    <mergeCell ref="A8:B8"/>
    <mergeCell ref="P6:P7"/>
    <mergeCell ref="O6:O7"/>
    <mergeCell ref="Q8:R8"/>
    <mergeCell ref="A6:A7"/>
    <mergeCell ref="B6:B7"/>
    <mergeCell ref="C6:C7"/>
    <mergeCell ref="E6:E7"/>
    <mergeCell ref="F6:F7"/>
    <mergeCell ref="H6:H7"/>
    <mergeCell ref="I6:I7"/>
    <mergeCell ref="J6:K6"/>
    <mergeCell ref="Q6:Q7"/>
    <mergeCell ref="R6:R7"/>
    <mergeCell ref="AB6:AC6"/>
    <mergeCell ref="AD6:AD7"/>
    <mergeCell ref="AE6:AE7"/>
    <mergeCell ref="AF6:AF7"/>
    <mergeCell ref="Y6:Y7"/>
    <mergeCell ref="Z6:AA6"/>
  </mergeCells>
  <phoneticPr fontId="44" type="noConversion"/>
  <printOptions horizontalCentered="1"/>
  <pageMargins left="0.24" right="0.31496062992125984" top="0.55118110236220474" bottom="0.39370078740157483" header="0.43307086614173229" footer="0.27559055118110237"/>
  <pageSetup paperSize="9" scale="47" orientation="landscape" r:id="rId1"/>
  <headerFooter>
    <oddFooter>&amp;R&amp;10&amp;P/&amp;N</oddFooter>
  </headerFooter>
</worksheet>
</file>

<file path=xl/worksheets/sheet2.xml><?xml version="1.0" encoding="utf-8"?>
<worksheet xmlns="http://schemas.openxmlformats.org/spreadsheetml/2006/main" xmlns:r="http://schemas.openxmlformats.org/officeDocument/2006/relationships">
  <dimension ref="A1:AI28"/>
  <sheetViews>
    <sheetView showZeros="0" view="pageBreakPreview" topLeftCell="Q1" zoomScale="50" zoomScaleSheetLayoutView="50" workbookViewId="0">
      <selection activeCell="S10" sqref="S10"/>
    </sheetView>
  </sheetViews>
  <sheetFormatPr defaultColWidth="9.140625" defaultRowHeight="15" outlineLevelRow="1"/>
  <cols>
    <col min="1" max="1" width="5" style="181" hidden="1" customWidth="1"/>
    <col min="2" max="2" width="43.5703125" style="182" hidden="1" customWidth="1"/>
    <col min="3" max="3" width="14.5703125" style="182" hidden="1" customWidth="1"/>
    <col min="4" max="4" width="51.28515625" style="183" hidden="1" customWidth="1"/>
    <col min="5" max="5" width="12.42578125" style="183" hidden="1" customWidth="1"/>
    <col min="6" max="6" width="9.5703125" style="83" hidden="1" customWidth="1"/>
    <col min="7" max="7" width="47.42578125" style="182" hidden="1" customWidth="1"/>
    <col min="8" max="8" width="9.85546875" style="182" hidden="1" customWidth="1"/>
    <col min="9" max="9" width="23.5703125" style="182" hidden="1" customWidth="1"/>
    <col min="10" max="10" width="13.7109375" style="109" hidden="1" customWidth="1"/>
    <col min="11" max="11" width="12.85546875" style="109" hidden="1" customWidth="1"/>
    <col min="12" max="12" width="13.7109375" style="109" hidden="1" customWidth="1"/>
    <col min="13" max="13" width="14" style="109" hidden="1" customWidth="1"/>
    <col min="14" max="14" width="10.42578125" style="183" hidden="1" customWidth="1"/>
    <col min="15" max="15" width="11.28515625" style="184" hidden="1" customWidth="1"/>
    <col min="16" max="16" width="18.5703125" style="182" hidden="1" customWidth="1"/>
    <col min="17" max="17" width="5" style="47" customWidth="1"/>
    <col min="18" max="18" width="43.5703125" style="48" customWidth="1"/>
    <col min="19" max="19" width="14.5703125" style="48" customWidth="1"/>
    <col min="20" max="20" width="51.28515625" style="74" customWidth="1"/>
    <col min="21" max="21" width="12.42578125" style="49" customWidth="1"/>
    <col min="22" max="22" width="9.5703125" style="83" customWidth="1"/>
    <col min="23" max="23" width="47.42578125" style="71" hidden="1" customWidth="1"/>
    <col min="24" max="24" width="9.85546875" style="71" customWidth="1"/>
    <col min="25" max="25" width="23.5703125" style="71" customWidth="1"/>
    <col min="26" max="26" width="13.7109375" style="109" customWidth="1"/>
    <col min="27" max="27" width="12.85546875" style="110" customWidth="1"/>
    <col min="28" max="28" width="13.7109375" style="109" customWidth="1"/>
    <col min="29" max="29" width="14" style="110" customWidth="1"/>
    <col min="30" max="30" width="10.42578125" style="49" customWidth="1"/>
    <col min="31" max="31" width="11.28515625" style="57" customWidth="1"/>
    <col min="32" max="32" width="18.5703125" style="48" customWidth="1"/>
    <col min="33" max="34" width="9.140625" style="47"/>
    <col min="35" max="35" width="11.28515625" style="47" bestFit="1" customWidth="1"/>
    <col min="36" max="16384" width="9.140625" style="47"/>
  </cols>
  <sheetData>
    <row r="1" spans="1:33" s="50" customFormat="1" ht="18.75" customHeight="1">
      <c r="A1" s="227" t="s">
        <v>208</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row>
    <row r="2" spans="1:33" s="45" customFormat="1" ht="48" customHeight="1">
      <c r="A2" s="228" t="s">
        <v>152</v>
      </c>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row>
    <row r="3" spans="1:33" s="42" customFormat="1" ht="21" customHeight="1">
      <c r="A3" s="223" t="s">
        <v>236</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row>
    <row r="4" spans="1:33" s="43" customFormat="1" ht="21.75" customHeight="1">
      <c r="A4" s="240" t="s">
        <v>107</v>
      </c>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row>
    <row r="5" spans="1:33" s="43" customFormat="1" ht="21.75" customHeight="1">
      <c r="A5" s="238" t="s">
        <v>219</v>
      </c>
      <c r="B5" s="238"/>
      <c r="C5" s="238"/>
      <c r="D5" s="238"/>
      <c r="E5" s="238"/>
      <c r="F5" s="238"/>
      <c r="G5" s="238"/>
      <c r="H5" s="238"/>
      <c r="I5" s="238"/>
      <c r="J5" s="238"/>
      <c r="K5" s="238"/>
      <c r="L5" s="238"/>
      <c r="M5" s="238"/>
      <c r="N5" s="238"/>
      <c r="O5" s="238"/>
      <c r="P5" s="238"/>
      <c r="Q5" s="239" t="s">
        <v>220</v>
      </c>
      <c r="R5" s="239"/>
      <c r="S5" s="239"/>
      <c r="T5" s="239"/>
      <c r="U5" s="239"/>
      <c r="V5" s="239"/>
      <c r="W5" s="239"/>
      <c r="X5" s="239"/>
      <c r="Y5" s="239"/>
      <c r="Z5" s="239"/>
      <c r="AA5" s="239"/>
      <c r="AB5" s="239"/>
      <c r="AC5" s="239"/>
      <c r="AD5" s="239"/>
      <c r="AE5" s="239"/>
      <c r="AF5" s="239"/>
    </row>
    <row r="6" spans="1:33" s="44" customFormat="1" ht="33.75" customHeight="1">
      <c r="A6" s="234" t="s">
        <v>0</v>
      </c>
      <c r="B6" s="234" t="s">
        <v>22</v>
      </c>
      <c r="C6" s="234" t="s">
        <v>145</v>
      </c>
      <c r="D6" s="234" t="s">
        <v>110</v>
      </c>
      <c r="E6" s="234" t="s">
        <v>24</v>
      </c>
      <c r="F6" s="234" t="s">
        <v>64</v>
      </c>
      <c r="G6" s="234" t="s">
        <v>65</v>
      </c>
      <c r="H6" s="246" t="s">
        <v>147</v>
      </c>
      <c r="I6" s="246" t="s">
        <v>146</v>
      </c>
      <c r="J6" s="233" t="s">
        <v>122</v>
      </c>
      <c r="K6" s="233"/>
      <c r="L6" s="233" t="s">
        <v>112</v>
      </c>
      <c r="M6" s="233"/>
      <c r="N6" s="234" t="s">
        <v>111</v>
      </c>
      <c r="O6" s="248" t="s">
        <v>108</v>
      </c>
      <c r="P6" s="234" t="s">
        <v>1</v>
      </c>
      <c r="Q6" s="230" t="s">
        <v>0</v>
      </c>
      <c r="R6" s="230" t="s">
        <v>22</v>
      </c>
      <c r="S6" s="230" t="s">
        <v>145</v>
      </c>
      <c r="T6" s="230" t="s">
        <v>110</v>
      </c>
      <c r="U6" s="230" t="s">
        <v>24</v>
      </c>
      <c r="V6" s="230" t="s">
        <v>64</v>
      </c>
      <c r="W6" s="230" t="s">
        <v>65</v>
      </c>
      <c r="X6" s="231" t="s">
        <v>147</v>
      </c>
      <c r="Y6" s="231" t="s">
        <v>146</v>
      </c>
      <c r="Z6" s="245" t="s">
        <v>122</v>
      </c>
      <c r="AA6" s="245"/>
      <c r="AB6" s="245" t="s">
        <v>112</v>
      </c>
      <c r="AC6" s="245"/>
      <c r="AD6" s="230" t="s">
        <v>111</v>
      </c>
      <c r="AE6" s="229" t="s">
        <v>108</v>
      </c>
      <c r="AF6" s="230" t="s">
        <v>1</v>
      </c>
    </row>
    <row r="7" spans="1:33" s="44" customFormat="1" ht="51" customHeight="1">
      <c r="A7" s="234"/>
      <c r="B7" s="234"/>
      <c r="C7" s="234"/>
      <c r="D7" s="234"/>
      <c r="E7" s="234"/>
      <c r="F7" s="234"/>
      <c r="G7" s="234"/>
      <c r="H7" s="247"/>
      <c r="I7" s="247"/>
      <c r="J7" s="170" t="s">
        <v>133</v>
      </c>
      <c r="K7" s="170" t="s">
        <v>134</v>
      </c>
      <c r="L7" s="170" t="s">
        <v>133</v>
      </c>
      <c r="M7" s="170" t="s">
        <v>134</v>
      </c>
      <c r="N7" s="234"/>
      <c r="O7" s="248"/>
      <c r="P7" s="234"/>
      <c r="Q7" s="230"/>
      <c r="R7" s="230"/>
      <c r="S7" s="230"/>
      <c r="T7" s="230"/>
      <c r="U7" s="230"/>
      <c r="V7" s="230"/>
      <c r="W7" s="230"/>
      <c r="X7" s="232"/>
      <c r="Y7" s="232"/>
      <c r="Z7" s="108" t="s">
        <v>133</v>
      </c>
      <c r="AA7" s="108" t="s">
        <v>134</v>
      </c>
      <c r="AB7" s="108" t="s">
        <v>133</v>
      </c>
      <c r="AC7" s="108" t="s">
        <v>134</v>
      </c>
      <c r="AD7" s="230"/>
      <c r="AE7" s="229"/>
      <c r="AF7" s="230"/>
    </row>
    <row r="8" spans="1:33" s="44" customFormat="1" ht="40.5" customHeight="1">
      <c r="A8" s="137"/>
      <c r="B8" s="137" t="s">
        <v>21</v>
      </c>
      <c r="C8" s="137"/>
      <c r="D8" s="137"/>
      <c r="E8" s="137"/>
      <c r="F8" s="137"/>
      <c r="G8" s="137"/>
      <c r="H8" s="137"/>
      <c r="I8" s="137"/>
      <c r="J8" s="141">
        <f>J9</f>
        <v>206203.401557</v>
      </c>
      <c r="K8" s="141">
        <f t="shared" ref="K8:O9" si="0">K9</f>
        <v>184389</v>
      </c>
      <c r="L8" s="141">
        <f t="shared" si="0"/>
        <v>205797.051557</v>
      </c>
      <c r="M8" s="141">
        <f t="shared" si="0"/>
        <v>184389</v>
      </c>
      <c r="N8" s="171">
        <f t="shared" si="0"/>
        <v>18</v>
      </c>
      <c r="O8" s="171">
        <f t="shared" si="0"/>
        <v>12</v>
      </c>
      <c r="P8" s="137"/>
      <c r="Q8" s="123"/>
      <c r="R8" s="123" t="s">
        <v>21</v>
      </c>
      <c r="S8" s="123"/>
      <c r="T8" s="123"/>
      <c r="U8" s="123"/>
      <c r="V8" s="123"/>
      <c r="W8" s="123"/>
      <c r="X8" s="123"/>
      <c r="Y8" s="123"/>
      <c r="Z8" s="104">
        <f>Z9</f>
        <v>206203.401557</v>
      </c>
      <c r="AA8" s="104">
        <f t="shared" ref="AA8:AE9" si="1">AA9</f>
        <v>184389</v>
      </c>
      <c r="AB8" s="104">
        <f t="shared" si="1"/>
        <v>205797.051557</v>
      </c>
      <c r="AC8" s="104">
        <f t="shared" si="1"/>
        <v>184389</v>
      </c>
      <c r="AD8" s="66">
        <f t="shared" si="1"/>
        <v>18</v>
      </c>
      <c r="AE8" s="66">
        <f t="shared" si="1"/>
        <v>12</v>
      </c>
      <c r="AF8" s="123"/>
    </row>
    <row r="9" spans="1:33" s="44" customFormat="1" ht="50.25" customHeight="1">
      <c r="A9" s="137" t="s">
        <v>4</v>
      </c>
      <c r="B9" s="172" t="s">
        <v>5</v>
      </c>
      <c r="C9" s="137"/>
      <c r="D9" s="137"/>
      <c r="E9" s="137"/>
      <c r="F9" s="137"/>
      <c r="G9" s="137"/>
      <c r="H9" s="137"/>
      <c r="I9" s="137"/>
      <c r="J9" s="141">
        <f>J10</f>
        <v>206203.401557</v>
      </c>
      <c r="K9" s="141">
        <f t="shared" si="0"/>
        <v>184389</v>
      </c>
      <c r="L9" s="141">
        <f t="shared" si="0"/>
        <v>205797.051557</v>
      </c>
      <c r="M9" s="141">
        <f t="shared" si="0"/>
        <v>184389</v>
      </c>
      <c r="N9" s="171">
        <f t="shared" si="0"/>
        <v>18</v>
      </c>
      <c r="O9" s="171">
        <f t="shared" si="0"/>
        <v>12</v>
      </c>
      <c r="P9" s="137"/>
      <c r="Q9" s="123" t="s">
        <v>4</v>
      </c>
      <c r="R9" s="67" t="s">
        <v>5</v>
      </c>
      <c r="S9" s="123"/>
      <c r="T9" s="123"/>
      <c r="U9" s="123"/>
      <c r="V9" s="123"/>
      <c r="W9" s="123"/>
      <c r="X9" s="123"/>
      <c r="Y9" s="123"/>
      <c r="Z9" s="104">
        <f>Z10</f>
        <v>206203.401557</v>
      </c>
      <c r="AA9" s="104">
        <f t="shared" si="1"/>
        <v>184389</v>
      </c>
      <c r="AB9" s="104">
        <f t="shared" si="1"/>
        <v>205797.051557</v>
      </c>
      <c r="AC9" s="104">
        <f t="shared" si="1"/>
        <v>184389</v>
      </c>
      <c r="AD9" s="66">
        <f t="shared" si="1"/>
        <v>18</v>
      </c>
      <c r="AE9" s="66">
        <f t="shared" si="1"/>
        <v>12</v>
      </c>
      <c r="AF9" s="123"/>
      <c r="AG9" s="72"/>
    </row>
    <row r="10" spans="1:33" s="46" customFormat="1" ht="39.950000000000003" customHeight="1">
      <c r="A10" s="137" t="s">
        <v>6</v>
      </c>
      <c r="B10" s="172" t="s">
        <v>7</v>
      </c>
      <c r="C10" s="137"/>
      <c r="D10" s="137"/>
      <c r="E10" s="137"/>
      <c r="F10" s="137"/>
      <c r="G10" s="137"/>
      <c r="H10" s="137"/>
      <c r="I10" s="137"/>
      <c r="J10" s="141">
        <f>SUM(J11:J28)</f>
        <v>206203.401557</v>
      </c>
      <c r="K10" s="141">
        <f t="shared" ref="K10:M10" si="2">SUM(K11:K28)</f>
        <v>184389</v>
      </c>
      <c r="L10" s="141">
        <f t="shared" si="2"/>
        <v>205797.051557</v>
      </c>
      <c r="M10" s="141">
        <f t="shared" si="2"/>
        <v>184389</v>
      </c>
      <c r="N10" s="173">
        <f>COUNTIF(N11:N28,"x")</f>
        <v>18</v>
      </c>
      <c r="O10" s="173">
        <f>COUNTIF(O11:O28,"x")</f>
        <v>12</v>
      </c>
      <c r="P10" s="137"/>
      <c r="Q10" s="123" t="s">
        <v>6</v>
      </c>
      <c r="R10" s="67" t="s">
        <v>7</v>
      </c>
      <c r="S10" s="123"/>
      <c r="T10" s="123"/>
      <c r="U10" s="123"/>
      <c r="V10" s="123"/>
      <c r="W10" s="123"/>
      <c r="X10" s="123"/>
      <c r="Y10" s="123"/>
      <c r="Z10" s="104">
        <f>SUM(Z11:Z28)</f>
        <v>206203.401557</v>
      </c>
      <c r="AA10" s="104">
        <f t="shared" ref="AA10:AC10" si="3">SUM(AA11:AA28)</f>
        <v>184389</v>
      </c>
      <c r="AB10" s="104">
        <f t="shared" si="3"/>
        <v>205797.051557</v>
      </c>
      <c r="AC10" s="104">
        <f t="shared" si="3"/>
        <v>184389</v>
      </c>
      <c r="AD10" s="69">
        <f>COUNTIF(AD11:AD28,"x")</f>
        <v>18</v>
      </c>
      <c r="AE10" s="69">
        <f>COUNTIF(AE11:AE28,"x")</f>
        <v>12</v>
      </c>
      <c r="AF10" s="123"/>
    </row>
    <row r="11" spans="1:33" s="80" customFormat="1" ht="63.75" outlineLevel="1">
      <c r="A11" s="143">
        <v>1</v>
      </c>
      <c r="B11" s="144" t="s">
        <v>25</v>
      </c>
      <c r="C11" s="145" t="s">
        <v>68</v>
      </c>
      <c r="D11" s="174" t="s">
        <v>136</v>
      </c>
      <c r="E11" s="145" t="s">
        <v>171</v>
      </c>
      <c r="F11" s="145">
        <v>2022</v>
      </c>
      <c r="G11" s="145" t="s">
        <v>69</v>
      </c>
      <c r="H11" s="145"/>
      <c r="I11" s="145" t="s">
        <v>183</v>
      </c>
      <c r="J11" s="150">
        <v>4187.1500000000005</v>
      </c>
      <c r="K11" s="150">
        <v>3641</v>
      </c>
      <c r="L11" s="150">
        <v>4005.1</v>
      </c>
      <c r="M11" s="150">
        <v>3641</v>
      </c>
      <c r="N11" s="145" t="s">
        <v>66</v>
      </c>
      <c r="O11" s="145" t="s">
        <v>66</v>
      </c>
      <c r="P11" s="145" t="s">
        <v>202</v>
      </c>
      <c r="Q11" s="64">
        <v>1</v>
      </c>
      <c r="R11" s="58" t="s">
        <v>25</v>
      </c>
      <c r="S11" s="65" t="s">
        <v>68</v>
      </c>
      <c r="T11" s="78" t="s">
        <v>136</v>
      </c>
      <c r="U11" s="65" t="s">
        <v>171</v>
      </c>
      <c r="V11" s="65">
        <v>2022</v>
      </c>
      <c r="W11" s="65" t="s">
        <v>69</v>
      </c>
      <c r="X11" s="65"/>
      <c r="Y11" s="65" t="s">
        <v>183</v>
      </c>
      <c r="Z11" s="105">
        <v>4187.1500000000005</v>
      </c>
      <c r="AA11" s="105">
        <v>3641</v>
      </c>
      <c r="AB11" s="105">
        <v>4005.1</v>
      </c>
      <c r="AC11" s="105">
        <v>3641</v>
      </c>
      <c r="AD11" s="65" t="s">
        <v>66</v>
      </c>
      <c r="AE11" s="65" t="s">
        <v>66</v>
      </c>
      <c r="AF11" s="65" t="s">
        <v>202</v>
      </c>
    </row>
    <row r="12" spans="1:33" s="80" customFormat="1" ht="44.25" customHeight="1" outlineLevel="1">
      <c r="A12" s="143">
        <v>2</v>
      </c>
      <c r="B12" s="144" t="s">
        <v>137</v>
      </c>
      <c r="C12" s="145" t="s">
        <v>68</v>
      </c>
      <c r="D12" s="174" t="s">
        <v>164</v>
      </c>
      <c r="E12" s="145" t="s">
        <v>95</v>
      </c>
      <c r="F12" s="145">
        <v>2023</v>
      </c>
      <c r="G12" s="145" t="s">
        <v>69</v>
      </c>
      <c r="H12" s="145"/>
      <c r="I12" s="145" t="s">
        <v>165</v>
      </c>
      <c r="J12" s="150">
        <v>1472</v>
      </c>
      <c r="K12" s="150">
        <v>1280</v>
      </c>
      <c r="L12" s="150">
        <v>1408</v>
      </c>
      <c r="M12" s="150">
        <v>1280</v>
      </c>
      <c r="N12" s="145" t="s">
        <v>66</v>
      </c>
      <c r="O12" s="145" t="s">
        <v>66</v>
      </c>
      <c r="P12" s="254" t="s">
        <v>204</v>
      </c>
      <c r="Q12" s="64">
        <v>2</v>
      </c>
      <c r="R12" s="58" t="s">
        <v>137</v>
      </c>
      <c r="S12" s="65" t="s">
        <v>68</v>
      </c>
      <c r="T12" s="78" t="s">
        <v>164</v>
      </c>
      <c r="U12" s="65" t="s">
        <v>95</v>
      </c>
      <c r="V12" s="65">
        <v>2023</v>
      </c>
      <c r="W12" s="65" t="s">
        <v>69</v>
      </c>
      <c r="X12" s="65"/>
      <c r="Y12" s="65" t="s">
        <v>165</v>
      </c>
      <c r="Z12" s="105">
        <v>1472</v>
      </c>
      <c r="AA12" s="105">
        <v>1280</v>
      </c>
      <c r="AB12" s="105">
        <v>1408</v>
      </c>
      <c r="AC12" s="105">
        <v>1280</v>
      </c>
      <c r="AD12" s="65" t="s">
        <v>66</v>
      </c>
      <c r="AE12" s="65" t="s">
        <v>66</v>
      </c>
      <c r="AF12" s="241" t="s">
        <v>204</v>
      </c>
      <c r="AG12" s="81"/>
    </row>
    <row r="13" spans="1:33" s="80" customFormat="1" ht="49.5" customHeight="1" outlineLevel="1">
      <c r="A13" s="143">
        <v>3</v>
      </c>
      <c r="B13" s="144" t="s">
        <v>170</v>
      </c>
      <c r="C13" s="145" t="s">
        <v>68</v>
      </c>
      <c r="D13" s="174" t="s">
        <v>166</v>
      </c>
      <c r="E13" s="145" t="s">
        <v>172</v>
      </c>
      <c r="F13" s="145">
        <v>2023</v>
      </c>
      <c r="G13" s="145" t="s">
        <v>69</v>
      </c>
      <c r="H13" s="145"/>
      <c r="I13" s="145" t="s">
        <v>167</v>
      </c>
      <c r="J13" s="150">
        <v>2112</v>
      </c>
      <c r="K13" s="150">
        <v>1920</v>
      </c>
      <c r="L13" s="150">
        <v>2112</v>
      </c>
      <c r="M13" s="150">
        <v>1920</v>
      </c>
      <c r="N13" s="145" t="s">
        <v>66</v>
      </c>
      <c r="O13" s="145" t="s">
        <v>66</v>
      </c>
      <c r="P13" s="255"/>
      <c r="Q13" s="64">
        <v>3</v>
      </c>
      <c r="R13" s="58" t="s">
        <v>170</v>
      </c>
      <c r="S13" s="65" t="s">
        <v>68</v>
      </c>
      <c r="T13" s="78" t="s">
        <v>166</v>
      </c>
      <c r="U13" s="65" t="s">
        <v>172</v>
      </c>
      <c r="V13" s="65">
        <v>2023</v>
      </c>
      <c r="W13" s="65" t="s">
        <v>69</v>
      </c>
      <c r="X13" s="65"/>
      <c r="Y13" s="65" t="s">
        <v>167</v>
      </c>
      <c r="Z13" s="105">
        <v>2112</v>
      </c>
      <c r="AA13" s="105">
        <v>1920</v>
      </c>
      <c r="AB13" s="105">
        <v>2112</v>
      </c>
      <c r="AC13" s="105">
        <v>1920</v>
      </c>
      <c r="AD13" s="65" t="s">
        <v>66</v>
      </c>
      <c r="AE13" s="65" t="s">
        <v>66</v>
      </c>
      <c r="AF13" s="242"/>
    </row>
    <row r="14" spans="1:33" s="44" customFormat="1" ht="52.5" customHeight="1" outlineLevel="1">
      <c r="A14" s="143">
        <v>4</v>
      </c>
      <c r="B14" s="144" t="s">
        <v>138</v>
      </c>
      <c r="C14" s="145" t="s">
        <v>68</v>
      </c>
      <c r="D14" s="174" t="s">
        <v>139</v>
      </c>
      <c r="E14" s="145" t="s">
        <v>173</v>
      </c>
      <c r="F14" s="145">
        <v>2024</v>
      </c>
      <c r="G14" s="145" t="s">
        <v>69</v>
      </c>
      <c r="H14" s="145"/>
      <c r="I14" s="145" t="s">
        <v>197</v>
      </c>
      <c r="J14" s="150">
        <v>2392.5</v>
      </c>
      <c r="K14" s="150">
        <v>2175</v>
      </c>
      <c r="L14" s="150">
        <v>2393.6</v>
      </c>
      <c r="M14" s="150">
        <v>2175</v>
      </c>
      <c r="N14" s="145" t="s">
        <v>66</v>
      </c>
      <c r="O14" s="145" t="s">
        <v>66</v>
      </c>
      <c r="P14" s="137"/>
      <c r="Q14" s="64">
        <v>4</v>
      </c>
      <c r="R14" s="58" t="s">
        <v>138</v>
      </c>
      <c r="S14" s="65" t="s">
        <v>68</v>
      </c>
      <c r="T14" s="78" t="s">
        <v>139</v>
      </c>
      <c r="U14" s="65" t="s">
        <v>173</v>
      </c>
      <c r="V14" s="65">
        <v>2024</v>
      </c>
      <c r="W14" s="65" t="s">
        <v>69</v>
      </c>
      <c r="X14" s="65"/>
      <c r="Y14" s="65" t="s">
        <v>197</v>
      </c>
      <c r="Z14" s="105">
        <v>2392.5</v>
      </c>
      <c r="AA14" s="105">
        <v>2175</v>
      </c>
      <c r="AB14" s="105">
        <v>2393.6</v>
      </c>
      <c r="AC14" s="105">
        <v>2175</v>
      </c>
      <c r="AD14" s="65" t="s">
        <v>66</v>
      </c>
      <c r="AE14" s="65" t="s">
        <v>66</v>
      </c>
      <c r="AF14" s="123"/>
    </row>
    <row r="15" spans="1:33" s="80" customFormat="1" ht="46.5" customHeight="1" outlineLevel="1">
      <c r="A15" s="143">
        <v>5</v>
      </c>
      <c r="B15" s="144" t="s">
        <v>26</v>
      </c>
      <c r="C15" s="145" t="s">
        <v>70</v>
      </c>
      <c r="D15" s="145" t="s">
        <v>149</v>
      </c>
      <c r="E15" s="145" t="s">
        <v>174</v>
      </c>
      <c r="F15" s="175">
        <v>2022</v>
      </c>
      <c r="G15" s="145" t="s">
        <v>71</v>
      </c>
      <c r="H15" s="145"/>
      <c r="I15" s="145" t="s">
        <v>184</v>
      </c>
      <c r="J15" s="150">
        <v>1934.3999999999999</v>
      </c>
      <c r="K15" s="150">
        <v>1612</v>
      </c>
      <c r="L15" s="150">
        <v>1773</v>
      </c>
      <c r="M15" s="150">
        <v>1612</v>
      </c>
      <c r="N15" s="145" t="s">
        <v>66</v>
      </c>
      <c r="O15" s="145" t="s">
        <v>66</v>
      </c>
      <c r="P15" s="252" t="s">
        <v>202</v>
      </c>
      <c r="Q15" s="64">
        <v>5</v>
      </c>
      <c r="R15" s="58" t="s">
        <v>26</v>
      </c>
      <c r="S15" s="65" t="s">
        <v>70</v>
      </c>
      <c r="T15" s="65" t="s">
        <v>149</v>
      </c>
      <c r="U15" s="65" t="s">
        <v>174</v>
      </c>
      <c r="V15" s="97">
        <v>2022</v>
      </c>
      <c r="W15" s="65" t="s">
        <v>71</v>
      </c>
      <c r="X15" s="65"/>
      <c r="Y15" s="65" t="s">
        <v>184</v>
      </c>
      <c r="Z15" s="105">
        <v>1934.3999999999999</v>
      </c>
      <c r="AA15" s="105">
        <v>1612</v>
      </c>
      <c r="AB15" s="105">
        <v>1773</v>
      </c>
      <c r="AC15" s="105">
        <v>1612</v>
      </c>
      <c r="AD15" s="65" t="s">
        <v>66</v>
      </c>
      <c r="AE15" s="65" t="s">
        <v>66</v>
      </c>
      <c r="AF15" s="243" t="s">
        <v>202</v>
      </c>
    </row>
    <row r="16" spans="1:33" s="80" customFormat="1" ht="49.5" customHeight="1" outlineLevel="1">
      <c r="A16" s="143">
        <v>6</v>
      </c>
      <c r="B16" s="144" t="s">
        <v>27</v>
      </c>
      <c r="C16" s="145" t="s">
        <v>70</v>
      </c>
      <c r="D16" s="145" t="s">
        <v>150</v>
      </c>
      <c r="E16" s="145" t="s">
        <v>175</v>
      </c>
      <c r="F16" s="175" t="s">
        <v>160</v>
      </c>
      <c r="G16" s="145" t="s">
        <v>71</v>
      </c>
      <c r="H16" s="145"/>
      <c r="I16" s="145" t="s">
        <v>185</v>
      </c>
      <c r="J16" s="150">
        <v>4118</v>
      </c>
      <c r="K16" s="150">
        <v>3744</v>
      </c>
      <c r="L16" s="150">
        <v>4118</v>
      </c>
      <c r="M16" s="150">
        <v>3744</v>
      </c>
      <c r="N16" s="145" t="s">
        <v>66</v>
      </c>
      <c r="O16" s="145" t="s">
        <v>66</v>
      </c>
      <c r="P16" s="253"/>
      <c r="Q16" s="64">
        <v>6</v>
      </c>
      <c r="R16" s="58" t="s">
        <v>27</v>
      </c>
      <c r="S16" s="65" t="s">
        <v>70</v>
      </c>
      <c r="T16" s="65" t="s">
        <v>150</v>
      </c>
      <c r="U16" s="65" t="s">
        <v>175</v>
      </c>
      <c r="V16" s="97" t="s">
        <v>160</v>
      </c>
      <c r="W16" s="65" t="s">
        <v>71</v>
      </c>
      <c r="X16" s="65"/>
      <c r="Y16" s="65" t="s">
        <v>185</v>
      </c>
      <c r="Z16" s="105">
        <v>4118</v>
      </c>
      <c r="AA16" s="105">
        <v>3744</v>
      </c>
      <c r="AB16" s="105">
        <v>4118</v>
      </c>
      <c r="AC16" s="105">
        <v>3744</v>
      </c>
      <c r="AD16" s="65" t="s">
        <v>66</v>
      </c>
      <c r="AE16" s="65" t="s">
        <v>66</v>
      </c>
      <c r="AF16" s="244"/>
    </row>
    <row r="17" spans="1:35" s="80" customFormat="1" ht="63.75" outlineLevel="1">
      <c r="A17" s="143">
        <v>7</v>
      </c>
      <c r="B17" s="144" t="s">
        <v>140</v>
      </c>
      <c r="C17" s="145" t="s">
        <v>70</v>
      </c>
      <c r="D17" s="145" t="s">
        <v>141</v>
      </c>
      <c r="E17" s="145" t="s">
        <v>176</v>
      </c>
      <c r="F17" s="175" t="s">
        <v>135</v>
      </c>
      <c r="G17" s="145" t="s">
        <v>71</v>
      </c>
      <c r="H17" s="145"/>
      <c r="I17" s="145" t="s">
        <v>159</v>
      </c>
      <c r="J17" s="150">
        <v>4752</v>
      </c>
      <c r="K17" s="150">
        <v>4320</v>
      </c>
      <c r="L17" s="150">
        <v>4752</v>
      </c>
      <c r="M17" s="150">
        <v>4320</v>
      </c>
      <c r="N17" s="145" t="s">
        <v>66</v>
      </c>
      <c r="O17" s="145" t="s">
        <v>66</v>
      </c>
      <c r="P17" s="145" t="s">
        <v>204</v>
      </c>
      <c r="Q17" s="64">
        <v>7</v>
      </c>
      <c r="R17" s="58" t="s">
        <v>140</v>
      </c>
      <c r="S17" s="65" t="s">
        <v>70</v>
      </c>
      <c r="T17" s="65" t="s">
        <v>141</v>
      </c>
      <c r="U17" s="65" t="s">
        <v>176</v>
      </c>
      <c r="V17" s="97" t="s">
        <v>135</v>
      </c>
      <c r="W17" s="65" t="s">
        <v>71</v>
      </c>
      <c r="X17" s="65"/>
      <c r="Y17" s="65" t="s">
        <v>159</v>
      </c>
      <c r="Z17" s="105">
        <v>4752</v>
      </c>
      <c r="AA17" s="105">
        <v>4320</v>
      </c>
      <c r="AB17" s="105">
        <v>4752</v>
      </c>
      <c r="AC17" s="105">
        <v>4320</v>
      </c>
      <c r="AD17" s="65" t="s">
        <v>66</v>
      </c>
      <c r="AE17" s="65" t="s">
        <v>66</v>
      </c>
      <c r="AF17" s="65" t="s">
        <v>204</v>
      </c>
    </row>
    <row r="18" spans="1:35" s="44" customFormat="1" ht="43.5" customHeight="1" outlineLevel="1">
      <c r="A18" s="143">
        <v>8</v>
      </c>
      <c r="B18" s="144" t="s">
        <v>142</v>
      </c>
      <c r="C18" s="145" t="s">
        <v>70</v>
      </c>
      <c r="D18" s="145" t="s">
        <v>151</v>
      </c>
      <c r="E18" s="145" t="s">
        <v>176</v>
      </c>
      <c r="F18" s="175">
        <v>2024</v>
      </c>
      <c r="G18" s="145" t="s">
        <v>71</v>
      </c>
      <c r="H18" s="145"/>
      <c r="I18" s="145" t="s">
        <v>198</v>
      </c>
      <c r="J18" s="150">
        <v>1901</v>
      </c>
      <c r="K18" s="150">
        <v>1728</v>
      </c>
      <c r="L18" s="150">
        <v>1901</v>
      </c>
      <c r="M18" s="150">
        <v>1728</v>
      </c>
      <c r="N18" s="145" t="s">
        <v>66</v>
      </c>
      <c r="O18" s="145" t="s">
        <v>66</v>
      </c>
      <c r="P18" s="137"/>
      <c r="Q18" s="64">
        <v>8</v>
      </c>
      <c r="R18" s="58" t="s">
        <v>142</v>
      </c>
      <c r="S18" s="65" t="s">
        <v>70</v>
      </c>
      <c r="T18" s="65" t="s">
        <v>151</v>
      </c>
      <c r="U18" s="65" t="s">
        <v>176</v>
      </c>
      <c r="V18" s="97">
        <v>2024</v>
      </c>
      <c r="W18" s="65" t="s">
        <v>71</v>
      </c>
      <c r="X18" s="65"/>
      <c r="Y18" s="65" t="s">
        <v>198</v>
      </c>
      <c r="Z18" s="105">
        <v>1901</v>
      </c>
      <c r="AA18" s="105">
        <v>1728</v>
      </c>
      <c r="AB18" s="105">
        <v>1901</v>
      </c>
      <c r="AC18" s="105">
        <v>1728</v>
      </c>
      <c r="AD18" s="65" t="s">
        <v>66</v>
      </c>
      <c r="AE18" s="65" t="s">
        <v>66</v>
      </c>
      <c r="AF18" s="123"/>
    </row>
    <row r="19" spans="1:35" s="44" customFormat="1" ht="49.5" customHeight="1" outlineLevel="1">
      <c r="A19" s="143">
        <v>9</v>
      </c>
      <c r="B19" s="144" t="s">
        <v>72</v>
      </c>
      <c r="C19" s="145" t="s">
        <v>70</v>
      </c>
      <c r="D19" s="145" t="s">
        <v>143</v>
      </c>
      <c r="E19" s="145" t="s">
        <v>177</v>
      </c>
      <c r="F19" s="175">
        <v>2024</v>
      </c>
      <c r="G19" s="145" t="s">
        <v>71</v>
      </c>
      <c r="H19" s="145"/>
      <c r="I19" s="145" t="s">
        <v>199</v>
      </c>
      <c r="J19" s="150">
        <v>1341</v>
      </c>
      <c r="K19" s="150">
        <v>1219</v>
      </c>
      <c r="L19" s="150">
        <v>1341</v>
      </c>
      <c r="M19" s="150">
        <v>1219</v>
      </c>
      <c r="N19" s="145" t="s">
        <v>66</v>
      </c>
      <c r="O19" s="145" t="s">
        <v>66</v>
      </c>
      <c r="P19" s="176"/>
      <c r="Q19" s="64">
        <v>9</v>
      </c>
      <c r="R19" s="58" t="s">
        <v>72</v>
      </c>
      <c r="S19" s="65" t="s">
        <v>70</v>
      </c>
      <c r="T19" s="65" t="s">
        <v>143</v>
      </c>
      <c r="U19" s="65" t="s">
        <v>177</v>
      </c>
      <c r="V19" s="97">
        <v>2024</v>
      </c>
      <c r="W19" s="65" t="s">
        <v>71</v>
      </c>
      <c r="X19" s="65"/>
      <c r="Y19" s="65" t="s">
        <v>199</v>
      </c>
      <c r="Z19" s="105">
        <v>1341</v>
      </c>
      <c r="AA19" s="105">
        <v>1219</v>
      </c>
      <c r="AB19" s="105">
        <v>1341</v>
      </c>
      <c r="AC19" s="105">
        <v>1219</v>
      </c>
      <c r="AD19" s="65" t="s">
        <v>66</v>
      </c>
      <c r="AE19" s="65" t="s">
        <v>66</v>
      </c>
      <c r="AF19" s="68"/>
    </row>
    <row r="20" spans="1:35" s="80" customFormat="1" ht="63.75" outlineLevel="1">
      <c r="A20" s="143">
        <v>10</v>
      </c>
      <c r="B20" s="144" t="s">
        <v>28</v>
      </c>
      <c r="C20" s="145" t="s">
        <v>73</v>
      </c>
      <c r="D20" s="145" t="s">
        <v>213</v>
      </c>
      <c r="E20" s="145" t="s">
        <v>74</v>
      </c>
      <c r="F20" s="145">
        <v>2022</v>
      </c>
      <c r="G20" s="145" t="s">
        <v>75</v>
      </c>
      <c r="H20" s="145"/>
      <c r="I20" s="145" t="s">
        <v>192</v>
      </c>
      <c r="J20" s="150">
        <f>L20</f>
        <v>4005.1</v>
      </c>
      <c r="K20" s="150">
        <f>3641</f>
        <v>3641</v>
      </c>
      <c r="L20" s="150">
        <f>(K20*0.1)+K20</f>
        <v>4005.1</v>
      </c>
      <c r="M20" s="150">
        <f>3641</f>
        <v>3641</v>
      </c>
      <c r="N20" s="145" t="s">
        <v>66</v>
      </c>
      <c r="O20" s="145" t="s">
        <v>66</v>
      </c>
      <c r="P20" s="145" t="s">
        <v>202</v>
      </c>
      <c r="Q20" s="64">
        <v>10</v>
      </c>
      <c r="R20" s="58" t="s">
        <v>28</v>
      </c>
      <c r="S20" s="65" t="s">
        <v>73</v>
      </c>
      <c r="T20" s="65" t="s">
        <v>213</v>
      </c>
      <c r="U20" s="65" t="s">
        <v>74</v>
      </c>
      <c r="V20" s="65">
        <v>2022</v>
      </c>
      <c r="W20" s="65" t="s">
        <v>75</v>
      </c>
      <c r="X20" s="65"/>
      <c r="Y20" s="65" t="s">
        <v>192</v>
      </c>
      <c r="Z20" s="105">
        <f>AB20</f>
        <v>4005.1</v>
      </c>
      <c r="AA20" s="105">
        <f>3641</f>
        <v>3641</v>
      </c>
      <c r="AB20" s="105">
        <f>(AA20*0.1)+AA20</f>
        <v>4005.1</v>
      </c>
      <c r="AC20" s="105">
        <f>3641</f>
        <v>3641</v>
      </c>
      <c r="AD20" s="65" t="s">
        <v>66</v>
      </c>
      <c r="AE20" s="65" t="s">
        <v>66</v>
      </c>
      <c r="AF20" s="65" t="s">
        <v>202</v>
      </c>
    </row>
    <row r="21" spans="1:35" s="80" customFormat="1" ht="43.5" customHeight="1" outlineLevel="1">
      <c r="A21" s="143">
        <v>11</v>
      </c>
      <c r="B21" s="144" t="s">
        <v>76</v>
      </c>
      <c r="C21" s="145" t="s">
        <v>73</v>
      </c>
      <c r="D21" s="145" t="s">
        <v>212</v>
      </c>
      <c r="E21" s="145" t="s">
        <v>74</v>
      </c>
      <c r="F21" s="145" t="s">
        <v>135</v>
      </c>
      <c r="G21" s="145" t="s">
        <v>75</v>
      </c>
      <c r="H21" s="145"/>
      <c r="I21" s="145" t="s">
        <v>194</v>
      </c>
      <c r="J21" s="150">
        <v>4995.5</v>
      </c>
      <c r="K21" s="150">
        <f>4475</f>
        <v>4475</v>
      </c>
      <c r="L21" s="150">
        <v>4995.5</v>
      </c>
      <c r="M21" s="150">
        <f>K21</f>
        <v>4475</v>
      </c>
      <c r="N21" s="145" t="s">
        <v>66</v>
      </c>
      <c r="O21" s="145" t="s">
        <v>66</v>
      </c>
      <c r="P21" s="252" t="s">
        <v>204</v>
      </c>
      <c r="Q21" s="64">
        <v>11</v>
      </c>
      <c r="R21" s="58" t="s">
        <v>76</v>
      </c>
      <c r="S21" s="65" t="s">
        <v>73</v>
      </c>
      <c r="T21" s="65" t="s">
        <v>212</v>
      </c>
      <c r="U21" s="65" t="s">
        <v>74</v>
      </c>
      <c r="V21" s="65" t="s">
        <v>135</v>
      </c>
      <c r="W21" s="65" t="s">
        <v>75</v>
      </c>
      <c r="X21" s="65"/>
      <c r="Y21" s="65" t="s">
        <v>194</v>
      </c>
      <c r="Z21" s="105">
        <v>4995.5</v>
      </c>
      <c r="AA21" s="105">
        <f>4475</f>
        <v>4475</v>
      </c>
      <c r="AB21" s="105">
        <v>4995.5</v>
      </c>
      <c r="AC21" s="105">
        <f>AA21</f>
        <v>4475</v>
      </c>
      <c r="AD21" s="65" t="s">
        <v>66</v>
      </c>
      <c r="AE21" s="65" t="s">
        <v>66</v>
      </c>
      <c r="AF21" s="243" t="s">
        <v>204</v>
      </c>
    </row>
    <row r="22" spans="1:35" s="80" customFormat="1" ht="44.25" customHeight="1" outlineLevel="1">
      <c r="A22" s="143">
        <v>12</v>
      </c>
      <c r="B22" s="144" t="s">
        <v>77</v>
      </c>
      <c r="C22" s="145" t="s">
        <v>73</v>
      </c>
      <c r="D22" s="145" t="s">
        <v>211</v>
      </c>
      <c r="E22" s="145" t="s">
        <v>78</v>
      </c>
      <c r="F22" s="145">
        <v>2023</v>
      </c>
      <c r="G22" s="145" t="s">
        <v>75</v>
      </c>
      <c r="H22" s="145"/>
      <c r="I22" s="145" t="s">
        <v>195</v>
      </c>
      <c r="J22" s="150">
        <f>L22</f>
        <v>990</v>
      </c>
      <c r="K22" s="150">
        <v>900</v>
      </c>
      <c r="L22" s="150">
        <f>(K22*0.1)+K22</f>
        <v>990</v>
      </c>
      <c r="M22" s="150">
        <f>K22</f>
        <v>900</v>
      </c>
      <c r="N22" s="145" t="s">
        <v>66</v>
      </c>
      <c r="O22" s="145" t="s">
        <v>66</v>
      </c>
      <c r="P22" s="253"/>
      <c r="Q22" s="64">
        <v>12</v>
      </c>
      <c r="R22" s="58" t="s">
        <v>77</v>
      </c>
      <c r="S22" s="65" t="s">
        <v>73</v>
      </c>
      <c r="T22" s="65" t="s">
        <v>211</v>
      </c>
      <c r="U22" s="65" t="s">
        <v>78</v>
      </c>
      <c r="V22" s="65">
        <v>2023</v>
      </c>
      <c r="W22" s="65" t="s">
        <v>75</v>
      </c>
      <c r="X22" s="65"/>
      <c r="Y22" s="65" t="s">
        <v>195</v>
      </c>
      <c r="Z22" s="105">
        <f>AB22</f>
        <v>990</v>
      </c>
      <c r="AA22" s="105">
        <v>900</v>
      </c>
      <c r="AB22" s="105">
        <f>(AA22*0.1)+AA22</f>
        <v>990</v>
      </c>
      <c r="AC22" s="105">
        <f>AA22</f>
        <v>900</v>
      </c>
      <c r="AD22" s="65" t="s">
        <v>66</v>
      </c>
      <c r="AE22" s="65" t="s">
        <v>66</v>
      </c>
      <c r="AF22" s="244"/>
    </row>
    <row r="23" spans="1:35" s="80" customFormat="1" ht="113.45" customHeight="1" outlineLevel="1">
      <c r="A23" s="153">
        <v>13</v>
      </c>
      <c r="B23" s="144" t="s">
        <v>29</v>
      </c>
      <c r="C23" s="145" t="s">
        <v>79</v>
      </c>
      <c r="D23" s="143" t="s">
        <v>186</v>
      </c>
      <c r="E23" s="153" t="s">
        <v>80</v>
      </c>
      <c r="F23" s="145" t="s">
        <v>67</v>
      </c>
      <c r="G23" s="143" t="s">
        <v>82</v>
      </c>
      <c r="H23" s="143"/>
      <c r="I23" s="143" t="s">
        <v>155</v>
      </c>
      <c r="J23" s="177">
        <v>22000</v>
      </c>
      <c r="K23" s="177">
        <v>20000</v>
      </c>
      <c r="L23" s="177">
        <f>J23</f>
        <v>22000</v>
      </c>
      <c r="M23" s="177">
        <v>20000</v>
      </c>
      <c r="N23" s="145" t="s">
        <v>66</v>
      </c>
      <c r="O23" s="178"/>
      <c r="P23" s="249" t="s">
        <v>203</v>
      </c>
      <c r="Q23" s="98">
        <v>13</v>
      </c>
      <c r="R23" s="58" t="s">
        <v>29</v>
      </c>
      <c r="S23" s="65" t="s">
        <v>79</v>
      </c>
      <c r="T23" s="64" t="s">
        <v>186</v>
      </c>
      <c r="U23" s="98" t="s">
        <v>80</v>
      </c>
      <c r="V23" s="65" t="s">
        <v>67</v>
      </c>
      <c r="W23" s="64" t="s">
        <v>82</v>
      </c>
      <c r="X23" s="64"/>
      <c r="Y23" s="64" t="s">
        <v>155</v>
      </c>
      <c r="Z23" s="131">
        <v>22000</v>
      </c>
      <c r="AA23" s="131">
        <v>20000</v>
      </c>
      <c r="AB23" s="131">
        <f>Z23</f>
        <v>22000</v>
      </c>
      <c r="AC23" s="131">
        <v>20000</v>
      </c>
      <c r="AD23" s="65" t="s">
        <v>66</v>
      </c>
      <c r="AE23" s="132"/>
      <c r="AF23" s="235" t="s">
        <v>203</v>
      </c>
    </row>
    <row r="24" spans="1:35" s="80" customFormat="1" ht="154.15" customHeight="1" outlineLevel="1">
      <c r="A24" s="153">
        <v>14</v>
      </c>
      <c r="B24" s="144" t="s">
        <v>30</v>
      </c>
      <c r="C24" s="145" t="s">
        <v>79</v>
      </c>
      <c r="D24" s="143" t="s">
        <v>187</v>
      </c>
      <c r="E24" s="153" t="s">
        <v>80</v>
      </c>
      <c r="F24" s="145" t="s">
        <v>67</v>
      </c>
      <c r="G24" s="143" t="s">
        <v>83</v>
      </c>
      <c r="H24" s="143"/>
      <c r="I24" s="143" t="s">
        <v>156</v>
      </c>
      <c r="J24" s="177">
        <v>30268</v>
      </c>
      <c r="K24" s="177">
        <f>26661+1138.16</f>
        <v>27799.16</v>
      </c>
      <c r="L24" s="177">
        <f>J24</f>
        <v>30268</v>
      </c>
      <c r="M24" s="177">
        <f>26661+1138.16</f>
        <v>27799.16</v>
      </c>
      <c r="N24" s="145" t="s">
        <v>66</v>
      </c>
      <c r="O24" s="178"/>
      <c r="P24" s="250"/>
      <c r="Q24" s="98">
        <v>14</v>
      </c>
      <c r="R24" s="58" t="s">
        <v>30</v>
      </c>
      <c r="S24" s="65" t="s">
        <v>79</v>
      </c>
      <c r="T24" s="64" t="s">
        <v>187</v>
      </c>
      <c r="U24" s="98" t="s">
        <v>80</v>
      </c>
      <c r="V24" s="65" t="s">
        <v>67</v>
      </c>
      <c r="W24" s="64" t="s">
        <v>83</v>
      </c>
      <c r="X24" s="64"/>
      <c r="Y24" s="64" t="s">
        <v>156</v>
      </c>
      <c r="Z24" s="131">
        <v>30268</v>
      </c>
      <c r="AA24" s="131">
        <f>26661+1138.16</f>
        <v>27799.16</v>
      </c>
      <c r="AB24" s="131">
        <f>Z24</f>
        <v>30268</v>
      </c>
      <c r="AC24" s="131">
        <f>26661+1138.16</f>
        <v>27799.16</v>
      </c>
      <c r="AD24" s="65" t="s">
        <v>66</v>
      </c>
      <c r="AE24" s="132"/>
      <c r="AF24" s="236"/>
      <c r="AI24" s="136">
        <f>J24-K24</f>
        <v>2468.84</v>
      </c>
    </row>
    <row r="25" spans="1:35" s="80" customFormat="1" ht="183.6" customHeight="1" outlineLevel="1">
      <c r="A25" s="153">
        <v>15</v>
      </c>
      <c r="B25" s="179" t="s">
        <v>31</v>
      </c>
      <c r="C25" s="145" t="s">
        <v>79</v>
      </c>
      <c r="D25" s="180" t="s">
        <v>200</v>
      </c>
      <c r="E25" s="153" t="s">
        <v>80</v>
      </c>
      <c r="F25" s="145" t="s">
        <v>67</v>
      </c>
      <c r="G25" s="143" t="s">
        <v>144</v>
      </c>
      <c r="H25" s="143"/>
      <c r="I25" s="143" t="s">
        <v>201</v>
      </c>
      <c r="J25" s="177">
        <v>5034.7515569999996</v>
      </c>
      <c r="K25" s="177">
        <v>4661.84</v>
      </c>
      <c r="L25" s="177">
        <v>5034.7515569999996</v>
      </c>
      <c r="M25" s="177">
        <v>4661.84</v>
      </c>
      <c r="N25" s="145" t="s">
        <v>66</v>
      </c>
      <c r="O25" s="178"/>
      <c r="P25" s="250"/>
      <c r="Q25" s="98">
        <v>15</v>
      </c>
      <c r="R25" s="133" t="s">
        <v>31</v>
      </c>
      <c r="S25" s="65" t="s">
        <v>79</v>
      </c>
      <c r="T25" s="134" t="s">
        <v>200</v>
      </c>
      <c r="U25" s="98" t="s">
        <v>80</v>
      </c>
      <c r="V25" s="65" t="s">
        <v>67</v>
      </c>
      <c r="W25" s="64" t="s">
        <v>144</v>
      </c>
      <c r="X25" s="64"/>
      <c r="Y25" s="64" t="s">
        <v>201</v>
      </c>
      <c r="Z25" s="131">
        <v>5034.7515569999996</v>
      </c>
      <c r="AA25" s="131">
        <v>4661.84</v>
      </c>
      <c r="AB25" s="131">
        <v>5034.7515569999996</v>
      </c>
      <c r="AC25" s="131">
        <v>4661.84</v>
      </c>
      <c r="AD25" s="65" t="s">
        <v>66</v>
      </c>
      <c r="AE25" s="132"/>
      <c r="AF25" s="236"/>
    </row>
    <row r="26" spans="1:35" s="80" customFormat="1" ht="89.25" customHeight="1" outlineLevel="1">
      <c r="A26" s="153">
        <v>16</v>
      </c>
      <c r="B26" s="144" t="s">
        <v>32</v>
      </c>
      <c r="C26" s="145" t="s">
        <v>79</v>
      </c>
      <c r="D26" s="143" t="s">
        <v>188</v>
      </c>
      <c r="E26" s="153" t="s">
        <v>80</v>
      </c>
      <c r="F26" s="145" t="s">
        <v>67</v>
      </c>
      <c r="G26" s="143" t="s">
        <v>84</v>
      </c>
      <c r="H26" s="143"/>
      <c r="I26" s="143" t="s">
        <v>157</v>
      </c>
      <c r="J26" s="177">
        <v>33000</v>
      </c>
      <c r="K26" s="177">
        <v>27073</v>
      </c>
      <c r="L26" s="177">
        <f>J26</f>
        <v>33000</v>
      </c>
      <c r="M26" s="177">
        <f>30000-2927</f>
        <v>27073</v>
      </c>
      <c r="N26" s="145" t="s">
        <v>66</v>
      </c>
      <c r="O26" s="178"/>
      <c r="P26" s="250"/>
      <c r="Q26" s="98">
        <v>16</v>
      </c>
      <c r="R26" s="58" t="s">
        <v>32</v>
      </c>
      <c r="S26" s="65" t="s">
        <v>79</v>
      </c>
      <c r="T26" s="64" t="s">
        <v>188</v>
      </c>
      <c r="U26" s="98" t="s">
        <v>80</v>
      </c>
      <c r="V26" s="65" t="s">
        <v>67</v>
      </c>
      <c r="W26" s="64" t="s">
        <v>84</v>
      </c>
      <c r="X26" s="64"/>
      <c r="Y26" s="64" t="s">
        <v>157</v>
      </c>
      <c r="Z26" s="131">
        <v>33000</v>
      </c>
      <c r="AA26" s="131">
        <v>27073</v>
      </c>
      <c r="AB26" s="131">
        <f>Z26</f>
        <v>33000</v>
      </c>
      <c r="AC26" s="131">
        <f>30000-2927</f>
        <v>27073</v>
      </c>
      <c r="AD26" s="65" t="s">
        <v>66</v>
      </c>
      <c r="AE26" s="132"/>
      <c r="AF26" s="236"/>
    </row>
    <row r="27" spans="1:35" s="80" customFormat="1" ht="359.45" customHeight="1" outlineLevel="1">
      <c r="A27" s="153">
        <v>17</v>
      </c>
      <c r="B27" s="179" t="s">
        <v>33</v>
      </c>
      <c r="C27" s="145" t="s">
        <v>79</v>
      </c>
      <c r="D27" s="180" t="s">
        <v>189</v>
      </c>
      <c r="E27" s="153" t="s">
        <v>80</v>
      </c>
      <c r="F27" s="145" t="s">
        <v>88</v>
      </c>
      <c r="G27" s="143" t="s">
        <v>85</v>
      </c>
      <c r="H27" s="143"/>
      <c r="I27" s="143" t="s">
        <v>158</v>
      </c>
      <c r="J27" s="177">
        <v>77000</v>
      </c>
      <c r="K27" s="177">
        <v>70000</v>
      </c>
      <c r="L27" s="177">
        <f>J27</f>
        <v>77000</v>
      </c>
      <c r="M27" s="177">
        <v>70000</v>
      </c>
      <c r="N27" s="145" t="s">
        <v>66</v>
      </c>
      <c r="O27" s="178"/>
      <c r="P27" s="251"/>
      <c r="Q27" s="98">
        <v>17</v>
      </c>
      <c r="R27" s="133" t="s">
        <v>33</v>
      </c>
      <c r="S27" s="65" t="s">
        <v>79</v>
      </c>
      <c r="T27" s="134" t="s">
        <v>189</v>
      </c>
      <c r="U27" s="98" t="s">
        <v>80</v>
      </c>
      <c r="V27" s="65" t="s">
        <v>88</v>
      </c>
      <c r="W27" s="64" t="s">
        <v>85</v>
      </c>
      <c r="X27" s="64"/>
      <c r="Y27" s="64" t="s">
        <v>158</v>
      </c>
      <c r="Z27" s="131">
        <v>77000</v>
      </c>
      <c r="AA27" s="131">
        <v>70000</v>
      </c>
      <c r="AB27" s="131">
        <f>Z27</f>
        <v>77000</v>
      </c>
      <c r="AC27" s="131">
        <v>70000</v>
      </c>
      <c r="AD27" s="65" t="s">
        <v>66</v>
      </c>
      <c r="AE27" s="132"/>
      <c r="AF27" s="237"/>
    </row>
    <row r="28" spans="1:35" s="121" customFormat="1" ht="340.15" customHeight="1" outlineLevel="1">
      <c r="A28" s="153">
        <v>18</v>
      </c>
      <c r="B28" s="144" t="s">
        <v>206</v>
      </c>
      <c r="C28" s="145" t="s">
        <v>79</v>
      </c>
      <c r="D28" s="180" t="s">
        <v>190</v>
      </c>
      <c r="E28" s="153" t="s">
        <v>80</v>
      </c>
      <c r="F28" s="145" t="s">
        <v>154</v>
      </c>
      <c r="G28" s="143" t="s">
        <v>84</v>
      </c>
      <c r="H28" s="143"/>
      <c r="I28" s="145" t="s">
        <v>210</v>
      </c>
      <c r="J28" s="177">
        <v>4700</v>
      </c>
      <c r="K28" s="177">
        <v>4200</v>
      </c>
      <c r="L28" s="177">
        <v>4700</v>
      </c>
      <c r="M28" s="177">
        <v>4200</v>
      </c>
      <c r="N28" s="145" t="s">
        <v>66</v>
      </c>
      <c r="O28" s="178"/>
      <c r="P28" s="153"/>
      <c r="Q28" s="98">
        <v>18</v>
      </c>
      <c r="R28" s="58" t="s">
        <v>206</v>
      </c>
      <c r="S28" s="65" t="s">
        <v>79</v>
      </c>
      <c r="T28" s="134" t="s">
        <v>190</v>
      </c>
      <c r="U28" s="98" t="s">
        <v>80</v>
      </c>
      <c r="V28" s="65" t="s">
        <v>154</v>
      </c>
      <c r="W28" s="64" t="s">
        <v>84</v>
      </c>
      <c r="X28" s="64"/>
      <c r="Y28" s="65" t="s">
        <v>210</v>
      </c>
      <c r="Z28" s="131">
        <v>4700</v>
      </c>
      <c r="AA28" s="131">
        <v>4200</v>
      </c>
      <c r="AB28" s="131">
        <v>4700</v>
      </c>
      <c r="AC28" s="131">
        <v>4200</v>
      </c>
      <c r="AD28" s="65" t="s">
        <v>66</v>
      </c>
      <c r="AE28" s="132"/>
      <c r="AF28" s="98"/>
    </row>
  </sheetData>
  <mergeCells count="42">
    <mergeCell ref="A6:A7"/>
    <mergeCell ref="B6:B7"/>
    <mergeCell ref="C6:C7"/>
    <mergeCell ref="E6:E7"/>
    <mergeCell ref="F6:F7"/>
    <mergeCell ref="X6:X7"/>
    <mergeCell ref="P23:P27"/>
    <mergeCell ref="P15:P16"/>
    <mergeCell ref="P21:P22"/>
    <mergeCell ref="P12:P13"/>
    <mergeCell ref="AF23:AF27"/>
    <mergeCell ref="A5:P5"/>
    <mergeCell ref="Q5:AF5"/>
    <mergeCell ref="A4:AF4"/>
    <mergeCell ref="AF12:AF13"/>
    <mergeCell ref="AF15:AF16"/>
    <mergeCell ref="AF21:AF22"/>
    <mergeCell ref="Z6:AA6"/>
    <mergeCell ref="AB6:AC6"/>
    <mergeCell ref="AD6:AD7"/>
    <mergeCell ref="D6:D7"/>
    <mergeCell ref="H6:H7"/>
    <mergeCell ref="O6:O7"/>
    <mergeCell ref="P6:P7"/>
    <mergeCell ref="G6:G7"/>
    <mergeCell ref="I6:I7"/>
    <mergeCell ref="A1:AF1"/>
    <mergeCell ref="A2:AF2"/>
    <mergeCell ref="A3:AF3"/>
    <mergeCell ref="AE6:AE7"/>
    <mergeCell ref="AF6:AF7"/>
    <mergeCell ref="Q6:Q7"/>
    <mergeCell ref="R6:R7"/>
    <mergeCell ref="S6:S7"/>
    <mergeCell ref="T6:T7"/>
    <mergeCell ref="Y6:Y7"/>
    <mergeCell ref="J6:K6"/>
    <mergeCell ref="L6:M6"/>
    <mergeCell ref="N6:N7"/>
    <mergeCell ref="U6:U7"/>
    <mergeCell ref="V6:V7"/>
    <mergeCell ref="W6:W7"/>
  </mergeCells>
  <printOptions horizontalCentered="1"/>
  <pageMargins left="0.24" right="0.19685039370078741" top="0.47244094488188981" bottom="0.35433070866141736" header="0.31496062992125984" footer="0.19685039370078741"/>
  <pageSetup paperSize="9" scale="52" orientation="landscape" r:id="rId1"/>
  <headerFooter>
    <oddFooter>&amp;R&amp;10&amp;P/&amp;N</oddFooter>
  </headerFooter>
</worksheet>
</file>

<file path=xl/worksheets/sheet3.xml><?xml version="1.0" encoding="utf-8"?>
<worksheet xmlns="http://schemas.openxmlformats.org/spreadsheetml/2006/main" xmlns:r="http://schemas.openxmlformats.org/officeDocument/2006/relationships">
  <dimension ref="A1:AJ17"/>
  <sheetViews>
    <sheetView view="pageBreakPreview" topLeftCell="S1" zoomScale="70" zoomScaleNormal="70" zoomScaleSheetLayoutView="70" workbookViewId="0">
      <selection activeCell="AB12" sqref="AB12"/>
    </sheetView>
  </sheetViews>
  <sheetFormatPr defaultColWidth="9.140625" defaultRowHeight="15" outlineLevelRow="1"/>
  <cols>
    <col min="1" max="1" width="4.140625" style="155" hidden="1" customWidth="1"/>
    <col min="2" max="2" width="41.28515625" style="156" hidden="1" customWidth="1"/>
    <col min="3" max="3" width="12" style="84" hidden="1" customWidth="1"/>
    <col min="4" max="4" width="34.5703125" style="70" hidden="1" customWidth="1"/>
    <col min="5" max="5" width="12" style="84" hidden="1" customWidth="1"/>
    <col min="6" max="6" width="9.85546875" style="84" hidden="1" customWidth="1"/>
    <col min="7" max="7" width="34.28515625" style="84" hidden="1" customWidth="1"/>
    <col min="8" max="8" width="10.7109375" style="84" hidden="1" customWidth="1"/>
    <col min="9" max="9" width="16.85546875" style="84" hidden="1" customWidth="1"/>
    <col min="10" max="10" width="12.140625" style="112" hidden="1" customWidth="1"/>
    <col min="11" max="11" width="11.28515625" style="112" hidden="1" customWidth="1"/>
    <col min="12" max="12" width="12.42578125" style="112" hidden="1" customWidth="1"/>
    <col min="13" max="13" width="10.85546875" style="112" hidden="1" customWidth="1"/>
    <col min="14" max="15" width="9.5703125" style="84" hidden="1" customWidth="1"/>
    <col min="16" max="16" width="16" style="84" hidden="1" customWidth="1"/>
    <col min="17" max="17" width="4.140625" style="51" customWidth="1"/>
    <col min="18" max="18" width="41.28515625" style="56" customWidth="1"/>
    <col min="19" max="19" width="12" style="55" customWidth="1"/>
    <col min="20" max="20" width="34.5703125" style="70" customWidth="1"/>
    <col min="21" max="21" width="12" style="55" customWidth="1"/>
    <col min="22" max="22" width="9.85546875" style="84" customWidth="1"/>
    <col min="23" max="23" width="34.28515625" style="55" hidden="1" customWidth="1"/>
    <col min="24" max="24" width="10.7109375" style="55" customWidth="1"/>
    <col min="25" max="25" width="16.85546875" style="55" customWidth="1"/>
    <col min="26" max="26" width="12.140625" style="112" customWidth="1"/>
    <col min="27" max="27" width="11.28515625" style="113" customWidth="1"/>
    <col min="28" max="28" width="12.42578125" style="112" customWidth="1"/>
    <col min="29" max="29" width="10.85546875" style="113" customWidth="1"/>
    <col min="30" max="31" width="9.5703125" style="55" customWidth="1"/>
    <col min="32" max="32" width="16" style="55" customWidth="1"/>
    <col min="33" max="271" width="9.140625" style="51"/>
    <col min="272" max="272" width="4.140625" style="51" customWidth="1"/>
    <col min="273" max="273" width="39.5703125" style="51" customWidth="1"/>
    <col min="274" max="274" width="23.5703125" style="51" customWidth="1"/>
    <col min="275" max="275" width="28.5703125" style="51" customWidth="1"/>
    <col min="276" max="276" width="9.85546875" style="51" customWidth="1"/>
    <col min="277" max="277" width="34.28515625" style="51" customWidth="1"/>
    <col min="278" max="278" width="28.140625" style="51" customWidth="1"/>
    <col min="279" max="279" width="10.85546875" style="51" customWidth="1"/>
    <col min="280" max="280" width="10.28515625" style="51" customWidth="1"/>
    <col min="281" max="281" width="10.5703125" style="51" customWidth="1"/>
    <col min="282" max="282" width="10.28515625" style="51" customWidth="1"/>
    <col min="283" max="284" width="0" style="51" hidden="1" customWidth="1"/>
    <col min="285" max="285" width="11.5703125" style="51" customWidth="1"/>
    <col min="286" max="286" width="21.5703125" style="51" customWidth="1"/>
    <col min="287" max="527" width="9.140625" style="51"/>
    <col min="528" max="528" width="4.140625" style="51" customWidth="1"/>
    <col min="529" max="529" width="39.5703125" style="51" customWidth="1"/>
    <col min="530" max="530" width="23.5703125" style="51" customWidth="1"/>
    <col min="531" max="531" width="28.5703125" style="51" customWidth="1"/>
    <col min="532" max="532" width="9.85546875" style="51" customWidth="1"/>
    <col min="533" max="533" width="34.28515625" style="51" customWidth="1"/>
    <col min="534" max="534" width="28.140625" style="51" customWidth="1"/>
    <col min="535" max="535" width="10.85546875" style="51" customWidth="1"/>
    <col min="536" max="536" width="10.28515625" style="51" customWidth="1"/>
    <col min="537" max="537" width="10.5703125" style="51" customWidth="1"/>
    <col min="538" max="538" width="10.28515625" style="51" customWidth="1"/>
    <col min="539" max="540" width="0" style="51" hidden="1" customWidth="1"/>
    <col min="541" max="541" width="11.5703125" style="51" customWidth="1"/>
    <col min="542" max="542" width="21.5703125" style="51" customWidth="1"/>
    <col min="543" max="783" width="9.140625" style="51"/>
    <col min="784" max="784" width="4.140625" style="51" customWidth="1"/>
    <col min="785" max="785" width="39.5703125" style="51" customWidth="1"/>
    <col min="786" max="786" width="23.5703125" style="51" customWidth="1"/>
    <col min="787" max="787" width="28.5703125" style="51" customWidth="1"/>
    <col min="788" max="788" width="9.85546875" style="51" customWidth="1"/>
    <col min="789" max="789" width="34.28515625" style="51" customWidth="1"/>
    <col min="790" max="790" width="28.140625" style="51" customWidth="1"/>
    <col min="791" max="791" width="10.85546875" style="51" customWidth="1"/>
    <col min="792" max="792" width="10.28515625" style="51" customWidth="1"/>
    <col min="793" max="793" width="10.5703125" style="51" customWidth="1"/>
    <col min="794" max="794" width="10.28515625" style="51" customWidth="1"/>
    <col min="795" max="796" width="0" style="51" hidden="1" customWidth="1"/>
    <col min="797" max="797" width="11.5703125" style="51" customWidth="1"/>
    <col min="798" max="798" width="21.5703125" style="51" customWidth="1"/>
    <col min="799" max="1039" width="9.140625" style="51"/>
    <col min="1040" max="1040" width="4.140625" style="51" customWidth="1"/>
    <col min="1041" max="1041" width="39.5703125" style="51" customWidth="1"/>
    <col min="1042" max="1042" width="23.5703125" style="51" customWidth="1"/>
    <col min="1043" max="1043" width="28.5703125" style="51" customWidth="1"/>
    <col min="1044" max="1044" width="9.85546875" style="51" customWidth="1"/>
    <col min="1045" max="1045" width="34.28515625" style="51" customWidth="1"/>
    <col min="1046" max="1046" width="28.140625" style="51" customWidth="1"/>
    <col min="1047" max="1047" width="10.85546875" style="51" customWidth="1"/>
    <col min="1048" max="1048" width="10.28515625" style="51" customWidth="1"/>
    <col min="1049" max="1049" width="10.5703125" style="51" customWidth="1"/>
    <col min="1050" max="1050" width="10.28515625" style="51" customWidth="1"/>
    <col min="1051" max="1052" width="0" style="51" hidden="1" customWidth="1"/>
    <col min="1053" max="1053" width="11.5703125" style="51" customWidth="1"/>
    <col min="1054" max="1054" width="21.5703125" style="51" customWidth="1"/>
    <col min="1055" max="1295" width="9.140625" style="51"/>
    <col min="1296" max="1296" width="4.140625" style="51" customWidth="1"/>
    <col min="1297" max="1297" width="39.5703125" style="51" customWidth="1"/>
    <col min="1298" max="1298" width="23.5703125" style="51" customWidth="1"/>
    <col min="1299" max="1299" width="28.5703125" style="51" customWidth="1"/>
    <col min="1300" max="1300" width="9.85546875" style="51" customWidth="1"/>
    <col min="1301" max="1301" width="34.28515625" style="51" customWidth="1"/>
    <col min="1302" max="1302" width="28.140625" style="51" customWidth="1"/>
    <col min="1303" max="1303" width="10.85546875" style="51" customWidth="1"/>
    <col min="1304" max="1304" width="10.28515625" style="51" customWidth="1"/>
    <col min="1305" max="1305" width="10.5703125" style="51" customWidth="1"/>
    <col min="1306" max="1306" width="10.28515625" style="51" customWidth="1"/>
    <col min="1307" max="1308" width="0" style="51" hidden="1" customWidth="1"/>
    <col min="1309" max="1309" width="11.5703125" style="51" customWidth="1"/>
    <col min="1310" max="1310" width="21.5703125" style="51" customWidth="1"/>
    <col min="1311" max="1551" width="9.140625" style="51"/>
    <col min="1552" max="1552" width="4.140625" style="51" customWidth="1"/>
    <col min="1553" max="1553" width="39.5703125" style="51" customWidth="1"/>
    <col min="1554" max="1554" width="23.5703125" style="51" customWidth="1"/>
    <col min="1555" max="1555" width="28.5703125" style="51" customWidth="1"/>
    <col min="1556" max="1556" width="9.85546875" style="51" customWidth="1"/>
    <col min="1557" max="1557" width="34.28515625" style="51" customWidth="1"/>
    <col min="1558" max="1558" width="28.140625" style="51" customWidth="1"/>
    <col min="1559" max="1559" width="10.85546875" style="51" customWidth="1"/>
    <col min="1560" max="1560" width="10.28515625" style="51" customWidth="1"/>
    <col min="1561" max="1561" width="10.5703125" style="51" customWidth="1"/>
    <col min="1562" max="1562" width="10.28515625" style="51" customWidth="1"/>
    <col min="1563" max="1564" width="0" style="51" hidden="1" customWidth="1"/>
    <col min="1565" max="1565" width="11.5703125" style="51" customWidth="1"/>
    <col min="1566" max="1566" width="21.5703125" style="51" customWidth="1"/>
    <col min="1567" max="1807" width="9.140625" style="51"/>
    <col min="1808" max="1808" width="4.140625" style="51" customWidth="1"/>
    <col min="1809" max="1809" width="39.5703125" style="51" customWidth="1"/>
    <col min="1810" max="1810" width="23.5703125" style="51" customWidth="1"/>
    <col min="1811" max="1811" width="28.5703125" style="51" customWidth="1"/>
    <col min="1812" max="1812" width="9.85546875" style="51" customWidth="1"/>
    <col min="1813" max="1813" width="34.28515625" style="51" customWidth="1"/>
    <col min="1814" max="1814" width="28.140625" style="51" customWidth="1"/>
    <col min="1815" max="1815" width="10.85546875" style="51" customWidth="1"/>
    <col min="1816" max="1816" width="10.28515625" style="51" customWidth="1"/>
    <col min="1817" max="1817" width="10.5703125" style="51" customWidth="1"/>
    <col min="1818" max="1818" width="10.28515625" style="51" customWidth="1"/>
    <col min="1819" max="1820" width="0" style="51" hidden="1" customWidth="1"/>
    <col min="1821" max="1821" width="11.5703125" style="51" customWidth="1"/>
    <col min="1822" max="1822" width="21.5703125" style="51" customWidth="1"/>
    <col min="1823" max="2063" width="9.140625" style="51"/>
    <col min="2064" max="2064" width="4.140625" style="51" customWidth="1"/>
    <col min="2065" max="2065" width="39.5703125" style="51" customWidth="1"/>
    <col min="2066" max="2066" width="23.5703125" style="51" customWidth="1"/>
    <col min="2067" max="2067" width="28.5703125" style="51" customWidth="1"/>
    <col min="2068" max="2068" width="9.85546875" style="51" customWidth="1"/>
    <col min="2069" max="2069" width="34.28515625" style="51" customWidth="1"/>
    <col min="2070" max="2070" width="28.140625" style="51" customWidth="1"/>
    <col min="2071" max="2071" width="10.85546875" style="51" customWidth="1"/>
    <col min="2072" max="2072" width="10.28515625" style="51" customWidth="1"/>
    <col min="2073" max="2073" width="10.5703125" style="51" customWidth="1"/>
    <col min="2074" max="2074" width="10.28515625" style="51" customWidth="1"/>
    <col min="2075" max="2076" width="0" style="51" hidden="1" customWidth="1"/>
    <col min="2077" max="2077" width="11.5703125" style="51" customWidth="1"/>
    <col min="2078" max="2078" width="21.5703125" style="51" customWidth="1"/>
    <col min="2079" max="2319" width="9.140625" style="51"/>
    <col min="2320" max="2320" width="4.140625" style="51" customWidth="1"/>
    <col min="2321" max="2321" width="39.5703125" style="51" customWidth="1"/>
    <col min="2322" max="2322" width="23.5703125" style="51" customWidth="1"/>
    <col min="2323" max="2323" width="28.5703125" style="51" customWidth="1"/>
    <col min="2324" max="2324" width="9.85546875" style="51" customWidth="1"/>
    <col min="2325" max="2325" width="34.28515625" style="51" customWidth="1"/>
    <col min="2326" max="2326" width="28.140625" style="51" customWidth="1"/>
    <col min="2327" max="2327" width="10.85546875" style="51" customWidth="1"/>
    <col min="2328" max="2328" width="10.28515625" style="51" customWidth="1"/>
    <col min="2329" max="2329" width="10.5703125" style="51" customWidth="1"/>
    <col min="2330" max="2330" width="10.28515625" style="51" customWidth="1"/>
    <col min="2331" max="2332" width="0" style="51" hidden="1" customWidth="1"/>
    <col min="2333" max="2333" width="11.5703125" style="51" customWidth="1"/>
    <col min="2334" max="2334" width="21.5703125" style="51" customWidth="1"/>
    <col min="2335" max="2575" width="9.140625" style="51"/>
    <col min="2576" max="2576" width="4.140625" style="51" customWidth="1"/>
    <col min="2577" max="2577" width="39.5703125" style="51" customWidth="1"/>
    <col min="2578" max="2578" width="23.5703125" style="51" customWidth="1"/>
    <col min="2579" max="2579" width="28.5703125" style="51" customWidth="1"/>
    <col min="2580" max="2580" width="9.85546875" style="51" customWidth="1"/>
    <col min="2581" max="2581" width="34.28515625" style="51" customWidth="1"/>
    <col min="2582" max="2582" width="28.140625" style="51" customWidth="1"/>
    <col min="2583" max="2583" width="10.85546875" style="51" customWidth="1"/>
    <col min="2584" max="2584" width="10.28515625" style="51" customWidth="1"/>
    <col min="2585" max="2585" width="10.5703125" style="51" customWidth="1"/>
    <col min="2586" max="2586" width="10.28515625" style="51" customWidth="1"/>
    <col min="2587" max="2588" width="0" style="51" hidden="1" customWidth="1"/>
    <col min="2589" max="2589" width="11.5703125" style="51" customWidth="1"/>
    <col min="2590" max="2590" width="21.5703125" style="51" customWidth="1"/>
    <col min="2591" max="2831" width="9.140625" style="51"/>
    <col min="2832" max="2832" width="4.140625" style="51" customWidth="1"/>
    <col min="2833" max="2833" width="39.5703125" style="51" customWidth="1"/>
    <col min="2834" max="2834" width="23.5703125" style="51" customWidth="1"/>
    <col min="2835" max="2835" width="28.5703125" style="51" customWidth="1"/>
    <col min="2836" max="2836" width="9.85546875" style="51" customWidth="1"/>
    <col min="2837" max="2837" width="34.28515625" style="51" customWidth="1"/>
    <col min="2838" max="2838" width="28.140625" style="51" customWidth="1"/>
    <col min="2839" max="2839" width="10.85546875" style="51" customWidth="1"/>
    <col min="2840" max="2840" width="10.28515625" style="51" customWidth="1"/>
    <col min="2841" max="2841" width="10.5703125" style="51" customWidth="1"/>
    <col min="2842" max="2842" width="10.28515625" style="51" customWidth="1"/>
    <col min="2843" max="2844" width="0" style="51" hidden="1" customWidth="1"/>
    <col min="2845" max="2845" width="11.5703125" style="51" customWidth="1"/>
    <col min="2846" max="2846" width="21.5703125" style="51" customWidth="1"/>
    <col min="2847" max="3087" width="9.140625" style="51"/>
    <col min="3088" max="3088" width="4.140625" style="51" customWidth="1"/>
    <col min="3089" max="3089" width="39.5703125" style="51" customWidth="1"/>
    <col min="3090" max="3090" width="23.5703125" style="51" customWidth="1"/>
    <col min="3091" max="3091" width="28.5703125" style="51" customWidth="1"/>
    <col min="3092" max="3092" width="9.85546875" style="51" customWidth="1"/>
    <col min="3093" max="3093" width="34.28515625" style="51" customWidth="1"/>
    <col min="3094" max="3094" width="28.140625" style="51" customWidth="1"/>
    <col min="3095" max="3095" width="10.85546875" style="51" customWidth="1"/>
    <col min="3096" max="3096" width="10.28515625" style="51" customWidth="1"/>
    <col min="3097" max="3097" width="10.5703125" style="51" customWidth="1"/>
    <col min="3098" max="3098" width="10.28515625" style="51" customWidth="1"/>
    <col min="3099" max="3100" width="0" style="51" hidden="1" customWidth="1"/>
    <col min="3101" max="3101" width="11.5703125" style="51" customWidth="1"/>
    <col min="3102" max="3102" width="21.5703125" style="51" customWidth="1"/>
    <col min="3103" max="3343" width="9.140625" style="51"/>
    <col min="3344" max="3344" width="4.140625" style="51" customWidth="1"/>
    <col min="3345" max="3345" width="39.5703125" style="51" customWidth="1"/>
    <col min="3346" max="3346" width="23.5703125" style="51" customWidth="1"/>
    <col min="3347" max="3347" width="28.5703125" style="51" customWidth="1"/>
    <col min="3348" max="3348" width="9.85546875" style="51" customWidth="1"/>
    <col min="3349" max="3349" width="34.28515625" style="51" customWidth="1"/>
    <col min="3350" max="3350" width="28.140625" style="51" customWidth="1"/>
    <col min="3351" max="3351" width="10.85546875" style="51" customWidth="1"/>
    <col min="3352" max="3352" width="10.28515625" style="51" customWidth="1"/>
    <col min="3353" max="3353" width="10.5703125" style="51" customWidth="1"/>
    <col min="3354" max="3354" width="10.28515625" style="51" customWidth="1"/>
    <col min="3355" max="3356" width="0" style="51" hidden="1" customWidth="1"/>
    <col min="3357" max="3357" width="11.5703125" style="51" customWidth="1"/>
    <col min="3358" max="3358" width="21.5703125" style="51" customWidth="1"/>
    <col min="3359" max="3599" width="9.140625" style="51"/>
    <col min="3600" max="3600" width="4.140625" style="51" customWidth="1"/>
    <col min="3601" max="3601" width="39.5703125" style="51" customWidth="1"/>
    <col min="3602" max="3602" width="23.5703125" style="51" customWidth="1"/>
    <col min="3603" max="3603" width="28.5703125" style="51" customWidth="1"/>
    <col min="3604" max="3604" width="9.85546875" style="51" customWidth="1"/>
    <col min="3605" max="3605" width="34.28515625" style="51" customWidth="1"/>
    <col min="3606" max="3606" width="28.140625" style="51" customWidth="1"/>
    <col min="3607" max="3607" width="10.85546875" style="51" customWidth="1"/>
    <col min="3608" max="3608" width="10.28515625" style="51" customWidth="1"/>
    <col min="3609" max="3609" width="10.5703125" style="51" customWidth="1"/>
    <col min="3610" max="3610" width="10.28515625" style="51" customWidth="1"/>
    <col min="3611" max="3612" width="0" style="51" hidden="1" customWidth="1"/>
    <col min="3613" max="3613" width="11.5703125" style="51" customWidth="1"/>
    <col min="3614" max="3614" width="21.5703125" style="51" customWidth="1"/>
    <col min="3615" max="3855" width="9.140625" style="51"/>
    <col min="3856" max="3856" width="4.140625" style="51" customWidth="1"/>
    <col min="3857" max="3857" width="39.5703125" style="51" customWidth="1"/>
    <col min="3858" max="3858" width="23.5703125" style="51" customWidth="1"/>
    <col min="3859" max="3859" width="28.5703125" style="51" customWidth="1"/>
    <col min="3860" max="3860" width="9.85546875" style="51" customWidth="1"/>
    <col min="3861" max="3861" width="34.28515625" style="51" customWidth="1"/>
    <col min="3862" max="3862" width="28.140625" style="51" customWidth="1"/>
    <col min="3863" max="3863" width="10.85546875" style="51" customWidth="1"/>
    <col min="3864" max="3864" width="10.28515625" style="51" customWidth="1"/>
    <col min="3865" max="3865" width="10.5703125" style="51" customWidth="1"/>
    <col min="3866" max="3866" width="10.28515625" style="51" customWidth="1"/>
    <col min="3867" max="3868" width="0" style="51" hidden="1" customWidth="1"/>
    <col min="3869" max="3869" width="11.5703125" style="51" customWidth="1"/>
    <col min="3870" max="3870" width="21.5703125" style="51" customWidth="1"/>
    <col min="3871" max="4111" width="9.140625" style="51"/>
    <col min="4112" max="4112" width="4.140625" style="51" customWidth="1"/>
    <col min="4113" max="4113" width="39.5703125" style="51" customWidth="1"/>
    <col min="4114" max="4114" width="23.5703125" style="51" customWidth="1"/>
    <col min="4115" max="4115" width="28.5703125" style="51" customWidth="1"/>
    <col min="4116" max="4116" width="9.85546875" style="51" customWidth="1"/>
    <col min="4117" max="4117" width="34.28515625" style="51" customWidth="1"/>
    <col min="4118" max="4118" width="28.140625" style="51" customWidth="1"/>
    <col min="4119" max="4119" width="10.85546875" style="51" customWidth="1"/>
    <col min="4120" max="4120" width="10.28515625" style="51" customWidth="1"/>
    <col min="4121" max="4121" width="10.5703125" style="51" customWidth="1"/>
    <col min="4122" max="4122" width="10.28515625" style="51" customWidth="1"/>
    <col min="4123" max="4124" width="0" style="51" hidden="1" customWidth="1"/>
    <col min="4125" max="4125" width="11.5703125" style="51" customWidth="1"/>
    <col min="4126" max="4126" width="21.5703125" style="51" customWidth="1"/>
    <col min="4127" max="4367" width="9.140625" style="51"/>
    <col min="4368" max="4368" width="4.140625" style="51" customWidth="1"/>
    <col min="4369" max="4369" width="39.5703125" style="51" customWidth="1"/>
    <col min="4370" max="4370" width="23.5703125" style="51" customWidth="1"/>
    <col min="4371" max="4371" width="28.5703125" style="51" customWidth="1"/>
    <col min="4372" max="4372" width="9.85546875" style="51" customWidth="1"/>
    <col min="4373" max="4373" width="34.28515625" style="51" customWidth="1"/>
    <col min="4374" max="4374" width="28.140625" style="51" customWidth="1"/>
    <col min="4375" max="4375" width="10.85546875" style="51" customWidth="1"/>
    <col min="4376" max="4376" width="10.28515625" style="51" customWidth="1"/>
    <col min="4377" max="4377" width="10.5703125" style="51" customWidth="1"/>
    <col min="4378" max="4378" width="10.28515625" style="51" customWidth="1"/>
    <col min="4379" max="4380" width="0" style="51" hidden="1" customWidth="1"/>
    <col min="4381" max="4381" width="11.5703125" style="51" customWidth="1"/>
    <col min="4382" max="4382" width="21.5703125" style="51" customWidth="1"/>
    <col min="4383" max="4623" width="9.140625" style="51"/>
    <col min="4624" max="4624" width="4.140625" style="51" customWidth="1"/>
    <col min="4625" max="4625" width="39.5703125" style="51" customWidth="1"/>
    <col min="4626" max="4626" width="23.5703125" style="51" customWidth="1"/>
    <col min="4627" max="4627" width="28.5703125" style="51" customWidth="1"/>
    <col min="4628" max="4628" width="9.85546875" style="51" customWidth="1"/>
    <col min="4629" max="4629" width="34.28515625" style="51" customWidth="1"/>
    <col min="4630" max="4630" width="28.140625" style="51" customWidth="1"/>
    <col min="4631" max="4631" width="10.85546875" style="51" customWidth="1"/>
    <col min="4632" max="4632" width="10.28515625" style="51" customWidth="1"/>
    <col min="4633" max="4633" width="10.5703125" style="51" customWidth="1"/>
    <col min="4634" max="4634" width="10.28515625" style="51" customWidth="1"/>
    <col min="4635" max="4636" width="0" style="51" hidden="1" customWidth="1"/>
    <col min="4637" max="4637" width="11.5703125" style="51" customWidth="1"/>
    <col min="4638" max="4638" width="21.5703125" style="51" customWidth="1"/>
    <col min="4639" max="4879" width="9.140625" style="51"/>
    <col min="4880" max="4880" width="4.140625" style="51" customWidth="1"/>
    <col min="4881" max="4881" width="39.5703125" style="51" customWidth="1"/>
    <col min="4882" max="4882" width="23.5703125" style="51" customWidth="1"/>
    <col min="4883" max="4883" width="28.5703125" style="51" customWidth="1"/>
    <col min="4884" max="4884" width="9.85546875" style="51" customWidth="1"/>
    <col min="4885" max="4885" width="34.28515625" style="51" customWidth="1"/>
    <col min="4886" max="4886" width="28.140625" style="51" customWidth="1"/>
    <col min="4887" max="4887" width="10.85546875" style="51" customWidth="1"/>
    <col min="4888" max="4888" width="10.28515625" style="51" customWidth="1"/>
    <col min="4889" max="4889" width="10.5703125" style="51" customWidth="1"/>
    <col min="4890" max="4890" width="10.28515625" style="51" customWidth="1"/>
    <col min="4891" max="4892" width="0" style="51" hidden="1" customWidth="1"/>
    <col min="4893" max="4893" width="11.5703125" style="51" customWidth="1"/>
    <col min="4894" max="4894" width="21.5703125" style="51" customWidth="1"/>
    <col min="4895" max="5135" width="9.140625" style="51"/>
    <col min="5136" max="5136" width="4.140625" style="51" customWidth="1"/>
    <col min="5137" max="5137" width="39.5703125" style="51" customWidth="1"/>
    <col min="5138" max="5138" width="23.5703125" style="51" customWidth="1"/>
    <col min="5139" max="5139" width="28.5703125" style="51" customWidth="1"/>
    <col min="5140" max="5140" width="9.85546875" style="51" customWidth="1"/>
    <col min="5141" max="5141" width="34.28515625" style="51" customWidth="1"/>
    <col min="5142" max="5142" width="28.140625" style="51" customWidth="1"/>
    <col min="5143" max="5143" width="10.85546875" style="51" customWidth="1"/>
    <col min="5144" max="5144" width="10.28515625" style="51" customWidth="1"/>
    <col min="5145" max="5145" width="10.5703125" style="51" customWidth="1"/>
    <col min="5146" max="5146" width="10.28515625" style="51" customWidth="1"/>
    <col min="5147" max="5148" width="0" style="51" hidden="1" customWidth="1"/>
    <col min="5149" max="5149" width="11.5703125" style="51" customWidth="1"/>
    <col min="5150" max="5150" width="21.5703125" style="51" customWidth="1"/>
    <col min="5151" max="5391" width="9.140625" style="51"/>
    <col min="5392" max="5392" width="4.140625" style="51" customWidth="1"/>
    <col min="5393" max="5393" width="39.5703125" style="51" customWidth="1"/>
    <col min="5394" max="5394" width="23.5703125" style="51" customWidth="1"/>
    <col min="5395" max="5395" width="28.5703125" style="51" customWidth="1"/>
    <col min="5396" max="5396" width="9.85546875" style="51" customWidth="1"/>
    <col min="5397" max="5397" width="34.28515625" style="51" customWidth="1"/>
    <col min="5398" max="5398" width="28.140625" style="51" customWidth="1"/>
    <col min="5399" max="5399" width="10.85546875" style="51" customWidth="1"/>
    <col min="5400" max="5400" width="10.28515625" style="51" customWidth="1"/>
    <col min="5401" max="5401" width="10.5703125" style="51" customWidth="1"/>
    <col min="5402" max="5402" width="10.28515625" style="51" customWidth="1"/>
    <col min="5403" max="5404" width="0" style="51" hidden="1" customWidth="1"/>
    <col min="5405" max="5405" width="11.5703125" style="51" customWidth="1"/>
    <col min="5406" max="5406" width="21.5703125" style="51" customWidth="1"/>
    <col min="5407" max="5647" width="9.140625" style="51"/>
    <col min="5648" max="5648" width="4.140625" style="51" customWidth="1"/>
    <col min="5649" max="5649" width="39.5703125" style="51" customWidth="1"/>
    <col min="5650" max="5650" width="23.5703125" style="51" customWidth="1"/>
    <col min="5651" max="5651" width="28.5703125" style="51" customWidth="1"/>
    <col min="5652" max="5652" width="9.85546875" style="51" customWidth="1"/>
    <col min="5653" max="5653" width="34.28515625" style="51" customWidth="1"/>
    <col min="5654" max="5654" width="28.140625" style="51" customWidth="1"/>
    <col min="5655" max="5655" width="10.85546875" style="51" customWidth="1"/>
    <col min="5656" max="5656" width="10.28515625" style="51" customWidth="1"/>
    <col min="5657" max="5657" width="10.5703125" style="51" customWidth="1"/>
    <col min="5658" max="5658" width="10.28515625" style="51" customWidth="1"/>
    <col min="5659" max="5660" width="0" style="51" hidden="1" customWidth="1"/>
    <col min="5661" max="5661" width="11.5703125" style="51" customWidth="1"/>
    <col min="5662" max="5662" width="21.5703125" style="51" customWidth="1"/>
    <col min="5663" max="5903" width="9.140625" style="51"/>
    <col min="5904" max="5904" width="4.140625" style="51" customWidth="1"/>
    <col min="5905" max="5905" width="39.5703125" style="51" customWidth="1"/>
    <col min="5906" max="5906" width="23.5703125" style="51" customWidth="1"/>
    <col min="5907" max="5907" width="28.5703125" style="51" customWidth="1"/>
    <col min="5908" max="5908" width="9.85546875" style="51" customWidth="1"/>
    <col min="5909" max="5909" width="34.28515625" style="51" customWidth="1"/>
    <col min="5910" max="5910" width="28.140625" style="51" customWidth="1"/>
    <col min="5911" max="5911" width="10.85546875" style="51" customWidth="1"/>
    <col min="5912" max="5912" width="10.28515625" style="51" customWidth="1"/>
    <col min="5913" max="5913" width="10.5703125" style="51" customWidth="1"/>
    <col min="5914" max="5914" width="10.28515625" style="51" customWidth="1"/>
    <col min="5915" max="5916" width="0" style="51" hidden="1" customWidth="1"/>
    <col min="5917" max="5917" width="11.5703125" style="51" customWidth="1"/>
    <col min="5918" max="5918" width="21.5703125" style="51" customWidth="1"/>
    <col min="5919" max="6159" width="9.140625" style="51"/>
    <col min="6160" max="6160" width="4.140625" style="51" customWidth="1"/>
    <col min="6161" max="6161" width="39.5703125" style="51" customWidth="1"/>
    <col min="6162" max="6162" width="23.5703125" style="51" customWidth="1"/>
    <col min="6163" max="6163" width="28.5703125" style="51" customWidth="1"/>
    <col min="6164" max="6164" width="9.85546875" style="51" customWidth="1"/>
    <col min="6165" max="6165" width="34.28515625" style="51" customWidth="1"/>
    <col min="6166" max="6166" width="28.140625" style="51" customWidth="1"/>
    <col min="6167" max="6167" width="10.85546875" style="51" customWidth="1"/>
    <col min="6168" max="6168" width="10.28515625" style="51" customWidth="1"/>
    <col min="6169" max="6169" width="10.5703125" style="51" customWidth="1"/>
    <col min="6170" max="6170" width="10.28515625" style="51" customWidth="1"/>
    <col min="6171" max="6172" width="0" style="51" hidden="1" customWidth="1"/>
    <col min="6173" max="6173" width="11.5703125" style="51" customWidth="1"/>
    <col min="6174" max="6174" width="21.5703125" style="51" customWidth="1"/>
    <col min="6175" max="6415" width="9.140625" style="51"/>
    <col min="6416" max="6416" width="4.140625" style="51" customWidth="1"/>
    <col min="6417" max="6417" width="39.5703125" style="51" customWidth="1"/>
    <col min="6418" max="6418" width="23.5703125" style="51" customWidth="1"/>
    <col min="6419" max="6419" width="28.5703125" style="51" customWidth="1"/>
    <col min="6420" max="6420" width="9.85546875" style="51" customWidth="1"/>
    <col min="6421" max="6421" width="34.28515625" style="51" customWidth="1"/>
    <col min="6422" max="6422" width="28.140625" style="51" customWidth="1"/>
    <col min="6423" max="6423" width="10.85546875" style="51" customWidth="1"/>
    <col min="6424" max="6424" width="10.28515625" style="51" customWidth="1"/>
    <col min="6425" max="6425" width="10.5703125" style="51" customWidth="1"/>
    <col min="6426" max="6426" width="10.28515625" style="51" customWidth="1"/>
    <col min="6427" max="6428" width="0" style="51" hidden="1" customWidth="1"/>
    <col min="6429" max="6429" width="11.5703125" style="51" customWidth="1"/>
    <col min="6430" max="6430" width="21.5703125" style="51" customWidth="1"/>
    <col min="6431" max="6671" width="9.140625" style="51"/>
    <col min="6672" max="6672" width="4.140625" style="51" customWidth="1"/>
    <col min="6673" max="6673" width="39.5703125" style="51" customWidth="1"/>
    <col min="6674" max="6674" width="23.5703125" style="51" customWidth="1"/>
    <col min="6675" max="6675" width="28.5703125" style="51" customWidth="1"/>
    <col min="6676" max="6676" width="9.85546875" style="51" customWidth="1"/>
    <col min="6677" max="6677" width="34.28515625" style="51" customWidth="1"/>
    <col min="6678" max="6678" width="28.140625" style="51" customWidth="1"/>
    <col min="6679" max="6679" width="10.85546875" style="51" customWidth="1"/>
    <col min="6680" max="6680" width="10.28515625" style="51" customWidth="1"/>
    <col min="6681" max="6681" width="10.5703125" style="51" customWidth="1"/>
    <col min="6682" max="6682" width="10.28515625" style="51" customWidth="1"/>
    <col min="6683" max="6684" width="0" style="51" hidden="1" customWidth="1"/>
    <col min="6685" max="6685" width="11.5703125" style="51" customWidth="1"/>
    <col min="6686" max="6686" width="21.5703125" style="51" customWidth="1"/>
    <col min="6687" max="6927" width="9.140625" style="51"/>
    <col min="6928" max="6928" width="4.140625" style="51" customWidth="1"/>
    <col min="6929" max="6929" width="39.5703125" style="51" customWidth="1"/>
    <col min="6930" max="6930" width="23.5703125" style="51" customWidth="1"/>
    <col min="6931" max="6931" width="28.5703125" style="51" customWidth="1"/>
    <col min="6932" max="6932" width="9.85546875" style="51" customWidth="1"/>
    <col min="6933" max="6933" width="34.28515625" style="51" customWidth="1"/>
    <col min="6934" max="6934" width="28.140625" style="51" customWidth="1"/>
    <col min="6935" max="6935" width="10.85546875" style="51" customWidth="1"/>
    <col min="6936" max="6936" width="10.28515625" style="51" customWidth="1"/>
    <col min="6937" max="6937" width="10.5703125" style="51" customWidth="1"/>
    <col min="6938" max="6938" width="10.28515625" style="51" customWidth="1"/>
    <col min="6939" max="6940" width="0" style="51" hidden="1" customWidth="1"/>
    <col min="6941" max="6941" width="11.5703125" style="51" customWidth="1"/>
    <col min="6942" max="6942" width="21.5703125" style="51" customWidth="1"/>
    <col min="6943" max="7183" width="9.140625" style="51"/>
    <col min="7184" max="7184" width="4.140625" style="51" customWidth="1"/>
    <col min="7185" max="7185" width="39.5703125" style="51" customWidth="1"/>
    <col min="7186" max="7186" width="23.5703125" style="51" customWidth="1"/>
    <col min="7187" max="7187" width="28.5703125" style="51" customWidth="1"/>
    <col min="7188" max="7188" width="9.85546875" style="51" customWidth="1"/>
    <col min="7189" max="7189" width="34.28515625" style="51" customWidth="1"/>
    <col min="7190" max="7190" width="28.140625" style="51" customWidth="1"/>
    <col min="7191" max="7191" width="10.85546875" style="51" customWidth="1"/>
    <col min="7192" max="7192" width="10.28515625" style="51" customWidth="1"/>
    <col min="7193" max="7193" width="10.5703125" style="51" customWidth="1"/>
    <col min="7194" max="7194" width="10.28515625" style="51" customWidth="1"/>
    <col min="7195" max="7196" width="0" style="51" hidden="1" customWidth="1"/>
    <col min="7197" max="7197" width="11.5703125" style="51" customWidth="1"/>
    <col min="7198" max="7198" width="21.5703125" style="51" customWidth="1"/>
    <col min="7199" max="7439" width="9.140625" style="51"/>
    <col min="7440" max="7440" width="4.140625" style="51" customWidth="1"/>
    <col min="7441" max="7441" width="39.5703125" style="51" customWidth="1"/>
    <col min="7442" max="7442" width="23.5703125" style="51" customWidth="1"/>
    <col min="7443" max="7443" width="28.5703125" style="51" customWidth="1"/>
    <col min="7444" max="7444" width="9.85546875" style="51" customWidth="1"/>
    <col min="7445" max="7445" width="34.28515625" style="51" customWidth="1"/>
    <col min="7446" max="7446" width="28.140625" style="51" customWidth="1"/>
    <col min="7447" max="7447" width="10.85546875" style="51" customWidth="1"/>
    <col min="7448" max="7448" width="10.28515625" style="51" customWidth="1"/>
    <col min="7449" max="7449" width="10.5703125" style="51" customWidth="1"/>
    <col min="7450" max="7450" width="10.28515625" style="51" customWidth="1"/>
    <col min="7451" max="7452" width="0" style="51" hidden="1" customWidth="1"/>
    <col min="7453" max="7453" width="11.5703125" style="51" customWidth="1"/>
    <col min="7454" max="7454" width="21.5703125" style="51" customWidth="1"/>
    <col min="7455" max="7695" width="9.140625" style="51"/>
    <col min="7696" max="7696" width="4.140625" style="51" customWidth="1"/>
    <col min="7697" max="7697" width="39.5703125" style="51" customWidth="1"/>
    <col min="7698" max="7698" width="23.5703125" style="51" customWidth="1"/>
    <col min="7699" max="7699" width="28.5703125" style="51" customWidth="1"/>
    <col min="7700" max="7700" width="9.85546875" style="51" customWidth="1"/>
    <col min="7701" max="7701" width="34.28515625" style="51" customWidth="1"/>
    <col min="7702" max="7702" width="28.140625" style="51" customWidth="1"/>
    <col min="7703" max="7703" width="10.85546875" style="51" customWidth="1"/>
    <col min="7704" max="7704" width="10.28515625" style="51" customWidth="1"/>
    <col min="7705" max="7705" width="10.5703125" style="51" customWidth="1"/>
    <col min="7706" max="7706" width="10.28515625" style="51" customWidth="1"/>
    <col min="7707" max="7708" width="0" style="51" hidden="1" customWidth="1"/>
    <col min="7709" max="7709" width="11.5703125" style="51" customWidth="1"/>
    <col min="7710" max="7710" width="21.5703125" style="51" customWidth="1"/>
    <col min="7711" max="7951" width="9.140625" style="51"/>
    <col min="7952" max="7952" width="4.140625" style="51" customWidth="1"/>
    <col min="7953" max="7953" width="39.5703125" style="51" customWidth="1"/>
    <col min="7954" max="7954" width="23.5703125" style="51" customWidth="1"/>
    <col min="7955" max="7955" width="28.5703125" style="51" customWidth="1"/>
    <col min="7956" max="7956" width="9.85546875" style="51" customWidth="1"/>
    <col min="7957" max="7957" width="34.28515625" style="51" customWidth="1"/>
    <col min="7958" max="7958" width="28.140625" style="51" customWidth="1"/>
    <col min="7959" max="7959" width="10.85546875" style="51" customWidth="1"/>
    <col min="7960" max="7960" width="10.28515625" style="51" customWidth="1"/>
    <col min="7961" max="7961" width="10.5703125" style="51" customWidth="1"/>
    <col min="7962" max="7962" width="10.28515625" style="51" customWidth="1"/>
    <col min="7963" max="7964" width="0" style="51" hidden="1" customWidth="1"/>
    <col min="7965" max="7965" width="11.5703125" style="51" customWidth="1"/>
    <col min="7966" max="7966" width="21.5703125" style="51" customWidth="1"/>
    <col min="7967" max="8207" width="9.140625" style="51"/>
    <col min="8208" max="8208" width="4.140625" style="51" customWidth="1"/>
    <col min="8209" max="8209" width="39.5703125" style="51" customWidth="1"/>
    <col min="8210" max="8210" width="23.5703125" style="51" customWidth="1"/>
    <col min="8211" max="8211" width="28.5703125" style="51" customWidth="1"/>
    <col min="8212" max="8212" width="9.85546875" style="51" customWidth="1"/>
    <col min="8213" max="8213" width="34.28515625" style="51" customWidth="1"/>
    <col min="8214" max="8214" width="28.140625" style="51" customWidth="1"/>
    <col min="8215" max="8215" width="10.85546875" style="51" customWidth="1"/>
    <col min="8216" max="8216" width="10.28515625" style="51" customWidth="1"/>
    <col min="8217" max="8217" width="10.5703125" style="51" customWidth="1"/>
    <col min="8218" max="8218" width="10.28515625" style="51" customWidth="1"/>
    <col min="8219" max="8220" width="0" style="51" hidden="1" customWidth="1"/>
    <col min="8221" max="8221" width="11.5703125" style="51" customWidth="1"/>
    <col min="8222" max="8222" width="21.5703125" style="51" customWidth="1"/>
    <col min="8223" max="8463" width="9.140625" style="51"/>
    <col min="8464" max="8464" width="4.140625" style="51" customWidth="1"/>
    <col min="8465" max="8465" width="39.5703125" style="51" customWidth="1"/>
    <col min="8466" max="8466" width="23.5703125" style="51" customWidth="1"/>
    <col min="8467" max="8467" width="28.5703125" style="51" customWidth="1"/>
    <col min="8468" max="8468" width="9.85546875" style="51" customWidth="1"/>
    <col min="8469" max="8469" width="34.28515625" style="51" customWidth="1"/>
    <col min="8470" max="8470" width="28.140625" style="51" customWidth="1"/>
    <col min="8471" max="8471" width="10.85546875" style="51" customWidth="1"/>
    <col min="8472" max="8472" width="10.28515625" style="51" customWidth="1"/>
    <col min="8473" max="8473" width="10.5703125" style="51" customWidth="1"/>
    <col min="8474" max="8474" width="10.28515625" style="51" customWidth="1"/>
    <col min="8475" max="8476" width="0" style="51" hidden="1" customWidth="1"/>
    <col min="8477" max="8477" width="11.5703125" style="51" customWidth="1"/>
    <col min="8478" max="8478" width="21.5703125" style="51" customWidth="1"/>
    <col min="8479" max="8719" width="9.140625" style="51"/>
    <col min="8720" max="8720" width="4.140625" style="51" customWidth="1"/>
    <col min="8721" max="8721" width="39.5703125" style="51" customWidth="1"/>
    <col min="8722" max="8722" width="23.5703125" style="51" customWidth="1"/>
    <col min="8723" max="8723" width="28.5703125" style="51" customWidth="1"/>
    <col min="8724" max="8724" width="9.85546875" style="51" customWidth="1"/>
    <col min="8725" max="8725" width="34.28515625" style="51" customWidth="1"/>
    <col min="8726" max="8726" width="28.140625" style="51" customWidth="1"/>
    <col min="8727" max="8727" width="10.85546875" style="51" customWidth="1"/>
    <col min="8728" max="8728" width="10.28515625" style="51" customWidth="1"/>
    <col min="8729" max="8729" width="10.5703125" style="51" customWidth="1"/>
    <col min="8730" max="8730" width="10.28515625" style="51" customWidth="1"/>
    <col min="8731" max="8732" width="0" style="51" hidden="1" customWidth="1"/>
    <col min="8733" max="8733" width="11.5703125" style="51" customWidth="1"/>
    <col min="8734" max="8734" width="21.5703125" style="51" customWidth="1"/>
    <col min="8735" max="8975" width="9.140625" style="51"/>
    <col min="8976" max="8976" width="4.140625" style="51" customWidth="1"/>
    <col min="8977" max="8977" width="39.5703125" style="51" customWidth="1"/>
    <col min="8978" max="8978" width="23.5703125" style="51" customWidth="1"/>
    <col min="8979" max="8979" width="28.5703125" style="51" customWidth="1"/>
    <col min="8980" max="8980" width="9.85546875" style="51" customWidth="1"/>
    <col min="8981" max="8981" width="34.28515625" style="51" customWidth="1"/>
    <col min="8982" max="8982" width="28.140625" style="51" customWidth="1"/>
    <col min="8983" max="8983" width="10.85546875" style="51" customWidth="1"/>
    <col min="8984" max="8984" width="10.28515625" style="51" customWidth="1"/>
    <col min="8985" max="8985" width="10.5703125" style="51" customWidth="1"/>
    <col min="8986" max="8986" width="10.28515625" style="51" customWidth="1"/>
    <col min="8987" max="8988" width="0" style="51" hidden="1" customWidth="1"/>
    <col min="8989" max="8989" width="11.5703125" style="51" customWidth="1"/>
    <col min="8990" max="8990" width="21.5703125" style="51" customWidth="1"/>
    <col min="8991" max="9231" width="9.140625" style="51"/>
    <col min="9232" max="9232" width="4.140625" style="51" customWidth="1"/>
    <col min="9233" max="9233" width="39.5703125" style="51" customWidth="1"/>
    <col min="9234" max="9234" width="23.5703125" style="51" customWidth="1"/>
    <col min="9235" max="9235" width="28.5703125" style="51" customWidth="1"/>
    <col min="9236" max="9236" width="9.85546875" style="51" customWidth="1"/>
    <col min="9237" max="9237" width="34.28515625" style="51" customWidth="1"/>
    <col min="9238" max="9238" width="28.140625" style="51" customWidth="1"/>
    <col min="9239" max="9239" width="10.85546875" style="51" customWidth="1"/>
    <col min="9240" max="9240" width="10.28515625" style="51" customWidth="1"/>
    <col min="9241" max="9241" width="10.5703125" style="51" customWidth="1"/>
    <col min="9242" max="9242" width="10.28515625" style="51" customWidth="1"/>
    <col min="9243" max="9244" width="0" style="51" hidden="1" customWidth="1"/>
    <col min="9245" max="9245" width="11.5703125" style="51" customWidth="1"/>
    <col min="9246" max="9246" width="21.5703125" style="51" customWidth="1"/>
    <col min="9247" max="9487" width="9.140625" style="51"/>
    <col min="9488" max="9488" width="4.140625" style="51" customWidth="1"/>
    <col min="9489" max="9489" width="39.5703125" style="51" customWidth="1"/>
    <col min="9490" max="9490" width="23.5703125" style="51" customWidth="1"/>
    <col min="9491" max="9491" width="28.5703125" style="51" customWidth="1"/>
    <col min="9492" max="9492" width="9.85546875" style="51" customWidth="1"/>
    <col min="9493" max="9493" width="34.28515625" style="51" customWidth="1"/>
    <col min="9494" max="9494" width="28.140625" style="51" customWidth="1"/>
    <col min="9495" max="9495" width="10.85546875" style="51" customWidth="1"/>
    <col min="9496" max="9496" width="10.28515625" style="51" customWidth="1"/>
    <col min="9497" max="9497" width="10.5703125" style="51" customWidth="1"/>
    <col min="9498" max="9498" width="10.28515625" style="51" customWidth="1"/>
    <col min="9499" max="9500" width="0" style="51" hidden="1" customWidth="1"/>
    <col min="9501" max="9501" width="11.5703125" style="51" customWidth="1"/>
    <col min="9502" max="9502" width="21.5703125" style="51" customWidth="1"/>
    <col min="9503" max="9743" width="9.140625" style="51"/>
    <col min="9744" max="9744" width="4.140625" style="51" customWidth="1"/>
    <col min="9745" max="9745" width="39.5703125" style="51" customWidth="1"/>
    <col min="9746" max="9746" width="23.5703125" style="51" customWidth="1"/>
    <col min="9747" max="9747" width="28.5703125" style="51" customWidth="1"/>
    <col min="9748" max="9748" width="9.85546875" style="51" customWidth="1"/>
    <col min="9749" max="9749" width="34.28515625" style="51" customWidth="1"/>
    <col min="9750" max="9750" width="28.140625" style="51" customWidth="1"/>
    <col min="9751" max="9751" width="10.85546875" style="51" customWidth="1"/>
    <col min="9752" max="9752" width="10.28515625" style="51" customWidth="1"/>
    <col min="9753" max="9753" width="10.5703125" style="51" customWidth="1"/>
    <col min="9754" max="9754" width="10.28515625" style="51" customWidth="1"/>
    <col min="9755" max="9756" width="0" style="51" hidden="1" customWidth="1"/>
    <col min="9757" max="9757" width="11.5703125" style="51" customWidth="1"/>
    <col min="9758" max="9758" width="21.5703125" style="51" customWidth="1"/>
    <col min="9759" max="9999" width="9.140625" style="51"/>
    <col min="10000" max="10000" width="4.140625" style="51" customWidth="1"/>
    <col min="10001" max="10001" width="39.5703125" style="51" customWidth="1"/>
    <col min="10002" max="10002" width="23.5703125" style="51" customWidth="1"/>
    <col min="10003" max="10003" width="28.5703125" style="51" customWidth="1"/>
    <col min="10004" max="10004" width="9.85546875" style="51" customWidth="1"/>
    <col min="10005" max="10005" width="34.28515625" style="51" customWidth="1"/>
    <col min="10006" max="10006" width="28.140625" style="51" customWidth="1"/>
    <col min="10007" max="10007" width="10.85546875" style="51" customWidth="1"/>
    <col min="10008" max="10008" width="10.28515625" style="51" customWidth="1"/>
    <col min="10009" max="10009" width="10.5703125" style="51" customWidth="1"/>
    <col min="10010" max="10010" width="10.28515625" style="51" customWidth="1"/>
    <col min="10011" max="10012" width="0" style="51" hidden="1" customWidth="1"/>
    <col min="10013" max="10013" width="11.5703125" style="51" customWidth="1"/>
    <col min="10014" max="10014" width="21.5703125" style="51" customWidth="1"/>
    <col min="10015" max="10255" width="9.140625" style="51"/>
    <col min="10256" max="10256" width="4.140625" style="51" customWidth="1"/>
    <col min="10257" max="10257" width="39.5703125" style="51" customWidth="1"/>
    <col min="10258" max="10258" width="23.5703125" style="51" customWidth="1"/>
    <col min="10259" max="10259" width="28.5703125" style="51" customWidth="1"/>
    <col min="10260" max="10260" width="9.85546875" style="51" customWidth="1"/>
    <col min="10261" max="10261" width="34.28515625" style="51" customWidth="1"/>
    <col min="10262" max="10262" width="28.140625" style="51" customWidth="1"/>
    <col min="10263" max="10263" width="10.85546875" style="51" customWidth="1"/>
    <col min="10264" max="10264" width="10.28515625" style="51" customWidth="1"/>
    <col min="10265" max="10265" width="10.5703125" style="51" customWidth="1"/>
    <col min="10266" max="10266" width="10.28515625" style="51" customWidth="1"/>
    <col min="10267" max="10268" width="0" style="51" hidden="1" customWidth="1"/>
    <col min="10269" max="10269" width="11.5703125" style="51" customWidth="1"/>
    <col min="10270" max="10270" width="21.5703125" style="51" customWidth="1"/>
    <col min="10271" max="10511" width="9.140625" style="51"/>
    <col min="10512" max="10512" width="4.140625" style="51" customWidth="1"/>
    <col min="10513" max="10513" width="39.5703125" style="51" customWidth="1"/>
    <col min="10514" max="10514" width="23.5703125" style="51" customWidth="1"/>
    <col min="10515" max="10515" width="28.5703125" style="51" customWidth="1"/>
    <col min="10516" max="10516" width="9.85546875" style="51" customWidth="1"/>
    <col min="10517" max="10517" width="34.28515625" style="51" customWidth="1"/>
    <col min="10518" max="10518" width="28.140625" style="51" customWidth="1"/>
    <col min="10519" max="10519" width="10.85546875" style="51" customWidth="1"/>
    <col min="10520" max="10520" width="10.28515625" style="51" customWidth="1"/>
    <col min="10521" max="10521" width="10.5703125" style="51" customWidth="1"/>
    <col min="10522" max="10522" width="10.28515625" style="51" customWidth="1"/>
    <col min="10523" max="10524" width="0" style="51" hidden="1" customWidth="1"/>
    <col min="10525" max="10525" width="11.5703125" style="51" customWidth="1"/>
    <col min="10526" max="10526" width="21.5703125" style="51" customWidth="1"/>
    <col min="10527" max="10767" width="9.140625" style="51"/>
    <col min="10768" max="10768" width="4.140625" style="51" customWidth="1"/>
    <col min="10769" max="10769" width="39.5703125" style="51" customWidth="1"/>
    <col min="10770" max="10770" width="23.5703125" style="51" customWidth="1"/>
    <col min="10771" max="10771" width="28.5703125" style="51" customWidth="1"/>
    <col min="10772" max="10772" width="9.85546875" style="51" customWidth="1"/>
    <col min="10773" max="10773" width="34.28515625" style="51" customWidth="1"/>
    <col min="10774" max="10774" width="28.140625" style="51" customWidth="1"/>
    <col min="10775" max="10775" width="10.85546875" style="51" customWidth="1"/>
    <col min="10776" max="10776" width="10.28515625" style="51" customWidth="1"/>
    <col min="10777" max="10777" width="10.5703125" style="51" customWidth="1"/>
    <col min="10778" max="10778" width="10.28515625" style="51" customWidth="1"/>
    <col min="10779" max="10780" width="0" style="51" hidden="1" customWidth="1"/>
    <col min="10781" max="10781" width="11.5703125" style="51" customWidth="1"/>
    <col min="10782" max="10782" width="21.5703125" style="51" customWidth="1"/>
    <col min="10783" max="11023" width="9.140625" style="51"/>
    <col min="11024" max="11024" width="4.140625" style="51" customWidth="1"/>
    <col min="11025" max="11025" width="39.5703125" style="51" customWidth="1"/>
    <col min="11026" max="11026" width="23.5703125" style="51" customWidth="1"/>
    <col min="11027" max="11027" width="28.5703125" style="51" customWidth="1"/>
    <col min="11028" max="11028" width="9.85546875" style="51" customWidth="1"/>
    <col min="11029" max="11029" width="34.28515625" style="51" customWidth="1"/>
    <col min="11030" max="11030" width="28.140625" style="51" customWidth="1"/>
    <col min="11031" max="11031" width="10.85546875" style="51" customWidth="1"/>
    <col min="11032" max="11032" width="10.28515625" style="51" customWidth="1"/>
    <col min="11033" max="11033" width="10.5703125" style="51" customWidth="1"/>
    <col min="11034" max="11034" width="10.28515625" style="51" customWidth="1"/>
    <col min="11035" max="11036" width="0" style="51" hidden="1" customWidth="1"/>
    <col min="11037" max="11037" width="11.5703125" style="51" customWidth="1"/>
    <col min="11038" max="11038" width="21.5703125" style="51" customWidth="1"/>
    <col min="11039" max="11279" width="9.140625" style="51"/>
    <col min="11280" max="11280" width="4.140625" style="51" customWidth="1"/>
    <col min="11281" max="11281" width="39.5703125" style="51" customWidth="1"/>
    <col min="11282" max="11282" width="23.5703125" style="51" customWidth="1"/>
    <col min="11283" max="11283" width="28.5703125" style="51" customWidth="1"/>
    <col min="11284" max="11284" width="9.85546875" style="51" customWidth="1"/>
    <col min="11285" max="11285" width="34.28515625" style="51" customWidth="1"/>
    <col min="11286" max="11286" width="28.140625" style="51" customWidth="1"/>
    <col min="11287" max="11287" width="10.85546875" style="51" customWidth="1"/>
    <col min="11288" max="11288" width="10.28515625" style="51" customWidth="1"/>
    <col min="11289" max="11289" width="10.5703125" style="51" customWidth="1"/>
    <col min="11290" max="11290" width="10.28515625" style="51" customWidth="1"/>
    <col min="11291" max="11292" width="0" style="51" hidden="1" customWidth="1"/>
    <col min="11293" max="11293" width="11.5703125" style="51" customWidth="1"/>
    <col min="11294" max="11294" width="21.5703125" style="51" customWidth="1"/>
    <col min="11295" max="11535" width="9.140625" style="51"/>
    <col min="11536" max="11536" width="4.140625" style="51" customWidth="1"/>
    <col min="11537" max="11537" width="39.5703125" style="51" customWidth="1"/>
    <col min="11538" max="11538" width="23.5703125" style="51" customWidth="1"/>
    <col min="11539" max="11539" width="28.5703125" style="51" customWidth="1"/>
    <col min="11540" max="11540" width="9.85546875" style="51" customWidth="1"/>
    <col min="11541" max="11541" width="34.28515625" style="51" customWidth="1"/>
    <col min="11542" max="11542" width="28.140625" style="51" customWidth="1"/>
    <col min="11543" max="11543" width="10.85546875" style="51" customWidth="1"/>
    <col min="11544" max="11544" width="10.28515625" style="51" customWidth="1"/>
    <col min="11545" max="11545" width="10.5703125" style="51" customWidth="1"/>
    <col min="11546" max="11546" width="10.28515625" style="51" customWidth="1"/>
    <col min="11547" max="11548" width="0" style="51" hidden="1" customWidth="1"/>
    <col min="11549" max="11549" width="11.5703125" style="51" customWidth="1"/>
    <col min="11550" max="11550" width="21.5703125" style="51" customWidth="1"/>
    <col min="11551" max="11791" width="9.140625" style="51"/>
    <col min="11792" max="11792" width="4.140625" style="51" customWidth="1"/>
    <col min="11793" max="11793" width="39.5703125" style="51" customWidth="1"/>
    <col min="11794" max="11794" width="23.5703125" style="51" customWidth="1"/>
    <col min="11795" max="11795" width="28.5703125" style="51" customWidth="1"/>
    <col min="11796" max="11796" width="9.85546875" style="51" customWidth="1"/>
    <col min="11797" max="11797" width="34.28515625" style="51" customWidth="1"/>
    <col min="11798" max="11798" width="28.140625" style="51" customWidth="1"/>
    <col min="11799" max="11799" width="10.85546875" style="51" customWidth="1"/>
    <col min="11800" max="11800" width="10.28515625" style="51" customWidth="1"/>
    <col min="11801" max="11801" width="10.5703125" style="51" customWidth="1"/>
    <col min="11802" max="11802" width="10.28515625" style="51" customWidth="1"/>
    <col min="11803" max="11804" width="0" style="51" hidden="1" customWidth="1"/>
    <col min="11805" max="11805" width="11.5703125" style="51" customWidth="1"/>
    <col min="11806" max="11806" width="21.5703125" style="51" customWidth="1"/>
    <col min="11807" max="12047" width="9.140625" style="51"/>
    <col min="12048" max="12048" width="4.140625" style="51" customWidth="1"/>
    <col min="12049" max="12049" width="39.5703125" style="51" customWidth="1"/>
    <col min="12050" max="12050" width="23.5703125" style="51" customWidth="1"/>
    <col min="12051" max="12051" width="28.5703125" style="51" customWidth="1"/>
    <col min="12052" max="12052" width="9.85546875" style="51" customWidth="1"/>
    <col min="12053" max="12053" width="34.28515625" style="51" customWidth="1"/>
    <col min="12054" max="12054" width="28.140625" style="51" customWidth="1"/>
    <col min="12055" max="12055" width="10.85546875" style="51" customWidth="1"/>
    <col min="12056" max="12056" width="10.28515625" style="51" customWidth="1"/>
    <col min="12057" max="12057" width="10.5703125" style="51" customWidth="1"/>
    <col min="12058" max="12058" width="10.28515625" style="51" customWidth="1"/>
    <col min="12059" max="12060" width="0" style="51" hidden="1" customWidth="1"/>
    <col min="12061" max="12061" width="11.5703125" style="51" customWidth="1"/>
    <col min="12062" max="12062" width="21.5703125" style="51" customWidth="1"/>
    <col min="12063" max="12303" width="9.140625" style="51"/>
    <col min="12304" max="12304" width="4.140625" style="51" customWidth="1"/>
    <col min="12305" max="12305" width="39.5703125" style="51" customWidth="1"/>
    <col min="12306" max="12306" width="23.5703125" style="51" customWidth="1"/>
    <col min="12307" max="12307" width="28.5703125" style="51" customWidth="1"/>
    <col min="12308" max="12308" width="9.85546875" style="51" customWidth="1"/>
    <col min="12309" max="12309" width="34.28515625" style="51" customWidth="1"/>
    <col min="12310" max="12310" width="28.140625" style="51" customWidth="1"/>
    <col min="12311" max="12311" width="10.85546875" style="51" customWidth="1"/>
    <col min="12312" max="12312" width="10.28515625" style="51" customWidth="1"/>
    <col min="12313" max="12313" width="10.5703125" style="51" customWidth="1"/>
    <col min="12314" max="12314" width="10.28515625" style="51" customWidth="1"/>
    <col min="12315" max="12316" width="0" style="51" hidden="1" customWidth="1"/>
    <col min="12317" max="12317" width="11.5703125" style="51" customWidth="1"/>
    <col min="12318" max="12318" width="21.5703125" style="51" customWidth="1"/>
    <col min="12319" max="12559" width="9.140625" style="51"/>
    <col min="12560" max="12560" width="4.140625" style="51" customWidth="1"/>
    <col min="12561" max="12561" width="39.5703125" style="51" customWidth="1"/>
    <col min="12562" max="12562" width="23.5703125" style="51" customWidth="1"/>
    <col min="12563" max="12563" width="28.5703125" style="51" customWidth="1"/>
    <col min="12564" max="12564" width="9.85546875" style="51" customWidth="1"/>
    <col min="12565" max="12565" width="34.28515625" style="51" customWidth="1"/>
    <col min="12566" max="12566" width="28.140625" style="51" customWidth="1"/>
    <col min="12567" max="12567" width="10.85546875" style="51" customWidth="1"/>
    <col min="12568" max="12568" width="10.28515625" style="51" customWidth="1"/>
    <col min="12569" max="12569" width="10.5703125" style="51" customWidth="1"/>
    <col min="12570" max="12570" width="10.28515625" style="51" customWidth="1"/>
    <col min="12571" max="12572" width="0" style="51" hidden="1" customWidth="1"/>
    <col min="12573" max="12573" width="11.5703125" style="51" customWidth="1"/>
    <col min="12574" max="12574" width="21.5703125" style="51" customWidth="1"/>
    <col min="12575" max="12815" width="9.140625" style="51"/>
    <col min="12816" max="12816" width="4.140625" style="51" customWidth="1"/>
    <col min="12817" max="12817" width="39.5703125" style="51" customWidth="1"/>
    <col min="12818" max="12818" width="23.5703125" style="51" customWidth="1"/>
    <col min="12819" max="12819" width="28.5703125" style="51" customWidth="1"/>
    <col min="12820" max="12820" width="9.85546875" style="51" customWidth="1"/>
    <col min="12821" max="12821" width="34.28515625" style="51" customWidth="1"/>
    <col min="12822" max="12822" width="28.140625" style="51" customWidth="1"/>
    <col min="12823" max="12823" width="10.85546875" style="51" customWidth="1"/>
    <col min="12824" max="12824" width="10.28515625" style="51" customWidth="1"/>
    <col min="12825" max="12825" width="10.5703125" style="51" customWidth="1"/>
    <col min="12826" max="12826" width="10.28515625" style="51" customWidth="1"/>
    <col min="12827" max="12828" width="0" style="51" hidden="1" customWidth="1"/>
    <col min="12829" max="12829" width="11.5703125" style="51" customWidth="1"/>
    <col min="12830" max="12830" width="21.5703125" style="51" customWidth="1"/>
    <col min="12831" max="13071" width="9.140625" style="51"/>
    <col min="13072" max="13072" width="4.140625" style="51" customWidth="1"/>
    <col min="13073" max="13073" width="39.5703125" style="51" customWidth="1"/>
    <col min="13074" max="13074" width="23.5703125" style="51" customWidth="1"/>
    <col min="13075" max="13075" width="28.5703125" style="51" customWidth="1"/>
    <col min="13076" max="13076" width="9.85546875" style="51" customWidth="1"/>
    <col min="13077" max="13077" width="34.28515625" style="51" customWidth="1"/>
    <col min="13078" max="13078" width="28.140625" style="51" customWidth="1"/>
    <col min="13079" max="13079" width="10.85546875" style="51" customWidth="1"/>
    <col min="13080" max="13080" width="10.28515625" style="51" customWidth="1"/>
    <col min="13081" max="13081" width="10.5703125" style="51" customWidth="1"/>
    <col min="13082" max="13082" width="10.28515625" style="51" customWidth="1"/>
    <col min="13083" max="13084" width="0" style="51" hidden="1" customWidth="1"/>
    <col min="13085" max="13085" width="11.5703125" style="51" customWidth="1"/>
    <col min="13086" max="13086" width="21.5703125" style="51" customWidth="1"/>
    <col min="13087" max="13327" width="9.140625" style="51"/>
    <col min="13328" max="13328" width="4.140625" style="51" customWidth="1"/>
    <col min="13329" max="13329" width="39.5703125" style="51" customWidth="1"/>
    <col min="13330" max="13330" width="23.5703125" style="51" customWidth="1"/>
    <col min="13331" max="13331" width="28.5703125" style="51" customWidth="1"/>
    <col min="13332" max="13332" width="9.85546875" style="51" customWidth="1"/>
    <col min="13333" max="13333" width="34.28515625" style="51" customWidth="1"/>
    <col min="13334" max="13334" width="28.140625" style="51" customWidth="1"/>
    <col min="13335" max="13335" width="10.85546875" style="51" customWidth="1"/>
    <col min="13336" max="13336" width="10.28515625" style="51" customWidth="1"/>
    <col min="13337" max="13337" width="10.5703125" style="51" customWidth="1"/>
    <col min="13338" max="13338" width="10.28515625" style="51" customWidth="1"/>
    <col min="13339" max="13340" width="0" style="51" hidden="1" customWidth="1"/>
    <col min="13341" max="13341" width="11.5703125" style="51" customWidth="1"/>
    <col min="13342" max="13342" width="21.5703125" style="51" customWidth="1"/>
    <col min="13343" max="13583" width="9.140625" style="51"/>
    <col min="13584" max="13584" width="4.140625" style="51" customWidth="1"/>
    <col min="13585" max="13585" width="39.5703125" style="51" customWidth="1"/>
    <col min="13586" max="13586" width="23.5703125" style="51" customWidth="1"/>
    <col min="13587" max="13587" width="28.5703125" style="51" customWidth="1"/>
    <col min="13588" max="13588" width="9.85546875" style="51" customWidth="1"/>
    <col min="13589" max="13589" width="34.28515625" style="51" customWidth="1"/>
    <col min="13590" max="13590" width="28.140625" style="51" customWidth="1"/>
    <col min="13591" max="13591" width="10.85546875" style="51" customWidth="1"/>
    <col min="13592" max="13592" width="10.28515625" style="51" customWidth="1"/>
    <col min="13593" max="13593" width="10.5703125" style="51" customWidth="1"/>
    <col min="13594" max="13594" width="10.28515625" style="51" customWidth="1"/>
    <col min="13595" max="13596" width="0" style="51" hidden="1" customWidth="1"/>
    <col min="13597" max="13597" width="11.5703125" style="51" customWidth="1"/>
    <col min="13598" max="13598" width="21.5703125" style="51" customWidth="1"/>
    <col min="13599" max="13839" width="9.140625" style="51"/>
    <col min="13840" max="13840" width="4.140625" style="51" customWidth="1"/>
    <col min="13841" max="13841" width="39.5703125" style="51" customWidth="1"/>
    <col min="13842" max="13842" width="23.5703125" style="51" customWidth="1"/>
    <col min="13843" max="13843" width="28.5703125" style="51" customWidth="1"/>
    <col min="13844" max="13844" width="9.85546875" style="51" customWidth="1"/>
    <col min="13845" max="13845" width="34.28515625" style="51" customWidth="1"/>
    <col min="13846" max="13846" width="28.140625" style="51" customWidth="1"/>
    <col min="13847" max="13847" width="10.85546875" style="51" customWidth="1"/>
    <col min="13848" max="13848" width="10.28515625" style="51" customWidth="1"/>
    <col min="13849" max="13849" width="10.5703125" style="51" customWidth="1"/>
    <col min="13850" max="13850" width="10.28515625" style="51" customWidth="1"/>
    <col min="13851" max="13852" width="0" style="51" hidden="1" customWidth="1"/>
    <col min="13853" max="13853" width="11.5703125" style="51" customWidth="1"/>
    <col min="13854" max="13854" width="21.5703125" style="51" customWidth="1"/>
    <col min="13855" max="14095" width="9.140625" style="51"/>
    <col min="14096" max="14096" width="4.140625" style="51" customWidth="1"/>
    <col min="14097" max="14097" width="39.5703125" style="51" customWidth="1"/>
    <col min="14098" max="14098" width="23.5703125" style="51" customWidth="1"/>
    <col min="14099" max="14099" width="28.5703125" style="51" customWidth="1"/>
    <col min="14100" max="14100" width="9.85546875" style="51" customWidth="1"/>
    <col min="14101" max="14101" width="34.28515625" style="51" customWidth="1"/>
    <col min="14102" max="14102" width="28.140625" style="51" customWidth="1"/>
    <col min="14103" max="14103" width="10.85546875" style="51" customWidth="1"/>
    <col min="14104" max="14104" width="10.28515625" style="51" customWidth="1"/>
    <col min="14105" max="14105" width="10.5703125" style="51" customWidth="1"/>
    <col min="14106" max="14106" width="10.28515625" style="51" customWidth="1"/>
    <col min="14107" max="14108" width="0" style="51" hidden="1" customWidth="1"/>
    <col min="14109" max="14109" width="11.5703125" style="51" customWidth="1"/>
    <col min="14110" max="14110" width="21.5703125" style="51" customWidth="1"/>
    <col min="14111" max="14351" width="9.140625" style="51"/>
    <col min="14352" max="14352" width="4.140625" style="51" customWidth="1"/>
    <col min="14353" max="14353" width="39.5703125" style="51" customWidth="1"/>
    <col min="14354" max="14354" width="23.5703125" style="51" customWidth="1"/>
    <col min="14355" max="14355" width="28.5703125" style="51" customWidth="1"/>
    <col min="14356" max="14356" width="9.85546875" style="51" customWidth="1"/>
    <col min="14357" max="14357" width="34.28515625" style="51" customWidth="1"/>
    <col min="14358" max="14358" width="28.140625" style="51" customWidth="1"/>
    <col min="14359" max="14359" width="10.85546875" style="51" customWidth="1"/>
    <col min="14360" max="14360" width="10.28515625" style="51" customWidth="1"/>
    <col min="14361" max="14361" width="10.5703125" style="51" customWidth="1"/>
    <col min="14362" max="14362" width="10.28515625" style="51" customWidth="1"/>
    <col min="14363" max="14364" width="0" style="51" hidden="1" customWidth="1"/>
    <col min="14365" max="14365" width="11.5703125" style="51" customWidth="1"/>
    <col min="14366" max="14366" width="21.5703125" style="51" customWidth="1"/>
    <col min="14367" max="14607" width="9.140625" style="51"/>
    <col min="14608" max="14608" width="4.140625" style="51" customWidth="1"/>
    <col min="14609" max="14609" width="39.5703125" style="51" customWidth="1"/>
    <col min="14610" max="14610" width="23.5703125" style="51" customWidth="1"/>
    <col min="14611" max="14611" width="28.5703125" style="51" customWidth="1"/>
    <col min="14612" max="14612" width="9.85546875" style="51" customWidth="1"/>
    <col min="14613" max="14613" width="34.28515625" style="51" customWidth="1"/>
    <col min="14614" max="14614" width="28.140625" style="51" customWidth="1"/>
    <col min="14615" max="14615" width="10.85546875" style="51" customWidth="1"/>
    <col min="14616" max="14616" width="10.28515625" style="51" customWidth="1"/>
    <col min="14617" max="14617" width="10.5703125" style="51" customWidth="1"/>
    <col min="14618" max="14618" width="10.28515625" style="51" customWidth="1"/>
    <col min="14619" max="14620" width="0" style="51" hidden="1" customWidth="1"/>
    <col min="14621" max="14621" width="11.5703125" style="51" customWidth="1"/>
    <col min="14622" max="14622" width="21.5703125" style="51" customWidth="1"/>
    <col min="14623" max="14863" width="9.140625" style="51"/>
    <col min="14864" max="14864" width="4.140625" style="51" customWidth="1"/>
    <col min="14865" max="14865" width="39.5703125" style="51" customWidth="1"/>
    <col min="14866" max="14866" width="23.5703125" style="51" customWidth="1"/>
    <col min="14867" max="14867" width="28.5703125" style="51" customWidth="1"/>
    <col min="14868" max="14868" width="9.85546875" style="51" customWidth="1"/>
    <col min="14869" max="14869" width="34.28515625" style="51" customWidth="1"/>
    <col min="14870" max="14870" width="28.140625" style="51" customWidth="1"/>
    <col min="14871" max="14871" width="10.85546875" style="51" customWidth="1"/>
    <col min="14872" max="14872" width="10.28515625" style="51" customWidth="1"/>
    <col min="14873" max="14873" width="10.5703125" style="51" customWidth="1"/>
    <col min="14874" max="14874" width="10.28515625" style="51" customWidth="1"/>
    <col min="14875" max="14876" width="0" style="51" hidden="1" customWidth="1"/>
    <col min="14877" max="14877" width="11.5703125" style="51" customWidth="1"/>
    <col min="14878" max="14878" width="21.5703125" style="51" customWidth="1"/>
    <col min="14879" max="15119" width="9.140625" style="51"/>
    <col min="15120" max="15120" width="4.140625" style="51" customWidth="1"/>
    <col min="15121" max="15121" width="39.5703125" style="51" customWidth="1"/>
    <col min="15122" max="15122" width="23.5703125" style="51" customWidth="1"/>
    <col min="15123" max="15123" width="28.5703125" style="51" customWidth="1"/>
    <col min="15124" max="15124" width="9.85546875" style="51" customWidth="1"/>
    <col min="15125" max="15125" width="34.28515625" style="51" customWidth="1"/>
    <col min="15126" max="15126" width="28.140625" style="51" customWidth="1"/>
    <col min="15127" max="15127" width="10.85546875" style="51" customWidth="1"/>
    <col min="15128" max="15128" width="10.28515625" style="51" customWidth="1"/>
    <col min="15129" max="15129" width="10.5703125" style="51" customWidth="1"/>
    <col min="15130" max="15130" width="10.28515625" style="51" customWidth="1"/>
    <col min="15131" max="15132" width="0" style="51" hidden="1" customWidth="1"/>
    <col min="15133" max="15133" width="11.5703125" style="51" customWidth="1"/>
    <col min="15134" max="15134" width="21.5703125" style="51" customWidth="1"/>
    <col min="15135" max="15375" width="9.140625" style="51"/>
    <col min="15376" max="15376" width="4.140625" style="51" customWidth="1"/>
    <col min="15377" max="15377" width="39.5703125" style="51" customWidth="1"/>
    <col min="15378" max="15378" width="23.5703125" style="51" customWidth="1"/>
    <col min="15379" max="15379" width="28.5703125" style="51" customWidth="1"/>
    <col min="15380" max="15380" width="9.85546875" style="51" customWidth="1"/>
    <col min="15381" max="15381" width="34.28515625" style="51" customWidth="1"/>
    <col min="15382" max="15382" width="28.140625" style="51" customWidth="1"/>
    <col min="15383" max="15383" width="10.85546875" style="51" customWidth="1"/>
    <col min="15384" max="15384" width="10.28515625" style="51" customWidth="1"/>
    <col min="15385" max="15385" width="10.5703125" style="51" customWidth="1"/>
    <col min="15386" max="15386" width="10.28515625" style="51" customWidth="1"/>
    <col min="15387" max="15388" width="0" style="51" hidden="1" customWidth="1"/>
    <col min="15389" max="15389" width="11.5703125" style="51" customWidth="1"/>
    <col min="15390" max="15390" width="21.5703125" style="51" customWidth="1"/>
    <col min="15391" max="15631" width="9.140625" style="51"/>
    <col min="15632" max="15632" width="4.140625" style="51" customWidth="1"/>
    <col min="15633" max="15633" width="39.5703125" style="51" customWidth="1"/>
    <col min="15634" max="15634" width="23.5703125" style="51" customWidth="1"/>
    <col min="15635" max="15635" width="28.5703125" style="51" customWidth="1"/>
    <col min="15636" max="15636" width="9.85546875" style="51" customWidth="1"/>
    <col min="15637" max="15637" width="34.28515625" style="51" customWidth="1"/>
    <col min="15638" max="15638" width="28.140625" style="51" customWidth="1"/>
    <col min="15639" max="15639" width="10.85546875" style="51" customWidth="1"/>
    <col min="15640" max="15640" width="10.28515625" style="51" customWidth="1"/>
    <col min="15641" max="15641" width="10.5703125" style="51" customWidth="1"/>
    <col min="15642" max="15642" width="10.28515625" style="51" customWidth="1"/>
    <col min="15643" max="15644" width="0" style="51" hidden="1" customWidth="1"/>
    <col min="15645" max="15645" width="11.5703125" style="51" customWidth="1"/>
    <col min="15646" max="15646" width="21.5703125" style="51" customWidth="1"/>
    <col min="15647" max="15887" width="9.140625" style="51"/>
    <col min="15888" max="15888" width="4.140625" style="51" customWidth="1"/>
    <col min="15889" max="15889" width="39.5703125" style="51" customWidth="1"/>
    <col min="15890" max="15890" width="23.5703125" style="51" customWidth="1"/>
    <col min="15891" max="15891" width="28.5703125" style="51" customWidth="1"/>
    <col min="15892" max="15892" width="9.85546875" style="51" customWidth="1"/>
    <col min="15893" max="15893" width="34.28515625" style="51" customWidth="1"/>
    <col min="15894" max="15894" width="28.140625" style="51" customWidth="1"/>
    <col min="15895" max="15895" width="10.85546875" style="51" customWidth="1"/>
    <col min="15896" max="15896" width="10.28515625" style="51" customWidth="1"/>
    <col min="15897" max="15897" width="10.5703125" style="51" customWidth="1"/>
    <col min="15898" max="15898" width="10.28515625" style="51" customWidth="1"/>
    <col min="15899" max="15900" width="0" style="51" hidden="1" customWidth="1"/>
    <col min="15901" max="15901" width="11.5703125" style="51" customWidth="1"/>
    <col min="15902" max="15902" width="21.5703125" style="51" customWidth="1"/>
    <col min="15903" max="16143" width="9.140625" style="51"/>
    <col min="16144" max="16144" width="4.140625" style="51" customWidth="1"/>
    <col min="16145" max="16145" width="39.5703125" style="51" customWidth="1"/>
    <col min="16146" max="16146" width="23.5703125" style="51" customWidth="1"/>
    <col min="16147" max="16147" width="28.5703125" style="51" customWidth="1"/>
    <col min="16148" max="16148" width="9.85546875" style="51" customWidth="1"/>
    <col min="16149" max="16149" width="34.28515625" style="51" customWidth="1"/>
    <col min="16150" max="16150" width="28.140625" style="51" customWidth="1"/>
    <col min="16151" max="16151" width="10.85546875" style="51" customWidth="1"/>
    <col min="16152" max="16152" width="10.28515625" style="51" customWidth="1"/>
    <col min="16153" max="16153" width="10.5703125" style="51" customWidth="1"/>
    <col min="16154" max="16154" width="10.28515625" style="51" customWidth="1"/>
    <col min="16155" max="16156" width="0" style="51" hidden="1" customWidth="1"/>
    <col min="16157" max="16157" width="11.5703125" style="51" customWidth="1"/>
    <col min="16158" max="16158" width="21.5703125" style="51" customWidth="1"/>
    <col min="16159" max="16384" width="9.140625" style="51"/>
  </cols>
  <sheetData>
    <row r="1" spans="1:36" s="41" customFormat="1" ht="22.5" customHeight="1">
      <c r="A1" s="227" t="s">
        <v>207</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row>
    <row r="2" spans="1:36" s="52" customFormat="1" ht="48" customHeight="1">
      <c r="A2" s="228" t="s">
        <v>153</v>
      </c>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row>
    <row r="3" spans="1:36" s="53" customFormat="1" ht="21" customHeight="1">
      <c r="A3" s="223" t="s">
        <v>236</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row>
    <row r="4" spans="1:36" s="54" customFormat="1" ht="21.75" customHeight="1">
      <c r="A4" s="256" t="s">
        <v>221</v>
      </c>
      <c r="B4" s="256"/>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row>
    <row r="5" spans="1:36" s="54" customFormat="1" ht="21.75" customHeight="1">
      <c r="A5" s="238" t="s">
        <v>219</v>
      </c>
      <c r="B5" s="238"/>
      <c r="C5" s="238"/>
      <c r="D5" s="238"/>
      <c r="E5" s="238"/>
      <c r="F5" s="238"/>
      <c r="G5" s="238"/>
      <c r="H5" s="238"/>
      <c r="I5" s="238"/>
      <c r="J5" s="238"/>
      <c r="K5" s="238"/>
      <c r="L5" s="238"/>
      <c r="M5" s="238"/>
      <c r="N5" s="238"/>
      <c r="O5" s="238"/>
      <c r="P5" s="238"/>
      <c r="Q5" s="239" t="s">
        <v>220</v>
      </c>
      <c r="R5" s="239"/>
      <c r="S5" s="239"/>
      <c r="T5" s="239"/>
      <c r="U5" s="239"/>
      <c r="V5" s="239"/>
      <c r="W5" s="239"/>
      <c r="X5" s="239"/>
      <c r="Y5" s="239"/>
      <c r="Z5" s="239"/>
      <c r="AA5" s="239"/>
      <c r="AB5" s="239"/>
      <c r="AC5" s="239"/>
      <c r="AD5" s="239"/>
      <c r="AE5" s="239"/>
      <c r="AF5" s="239"/>
    </row>
    <row r="6" spans="1:36" s="114" customFormat="1" ht="39" customHeight="1">
      <c r="A6" s="234" t="s">
        <v>0</v>
      </c>
      <c r="B6" s="234" t="s">
        <v>22</v>
      </c>
      <c r="C6" s="234" t="s">
        <v>124</v>
      </c>
      <c r="D6" s="234" t="s">
        <v>110</v>
      </c>
      <c r="E6" s="234" t="s">
        <v>24</v>
      </c>
      <c r="F6" s="234" t="s">
        <v>86</v>
      </c>
      <c r="G6" s="234" t="s">
        <v>65</v>
      </c>
      <c r="H6" s="246" t="s">
        <v>147</v>
      </c>
      <c r="I6" s="246" t="s">
        <v>146</v>
      </c>
      <c r="J6" s="233" t="s">
        <v>122</v>
      </c>
      <c r="K6" s="233"/>
      <c r="L6" s="233" t="s">
        <v>112</v>
      </c>
      <c r="M6" s="233"/>
      <c r="N6" s="234" t="s">
        <v>111</v>
      </c>
      <c r="O6" s="248" t="s">
        <v>108</v>
      </c>
      <c r="P6" s="234" t="s">
        <v>1</v>
      </c>
      <c r="Q6" s="230" t="s">
        <v>0</v>
      </c>
      <c r="R6" s="230" t="s">
        <v>22</v>
      </c>
      <c r="S6" s="230" t="s">
        <v>124</v>
      </c>
      <c r="T6" s="230" t="s">
        <v>110</v>
      </c>
      <c r="U6" s="230" t="s">
        <v>24</v>
      </c>
      <c r="V6" s="230" t="s">
        <v>86</v>
      </c>
      <c r="W6" s="230" t="s">
        <v>65</v>
      </c>
      <c r="X6" s="231" t="s">
        <v>147</v>
      </c>
      <c r="Y6" s="231" t="s">
        <v>146</v>
      </c>
      <c r="Z6" s="245" t="s">
        <v>122</v>
      </c>
      <c r="AA6" s="245"/>
      <c r="AB6" s="245" t="s">
        <v>112</v>
      </c>
      <c r="AC6" s="245"/>
      <c r="AD6" s="230" t="s">
        <v>111</v>
      </c>
      <c r="AE6" s="229" t="s">
        <v>108</v>
      </c>
      <c r="AF6" s="230" t="s">
        <v>1</v>
      </c>
    </row>
    <row r="7" spans="1:36" s="114" customFormat="1" ht="41.25" customHeight="1">
      <c r="A7" s="234"/>
      <c r="B7" s="234"/>
      <c r="C7" s="234"/>
      <c r="D7" s="234"/>
      <c r="E7" s="234"/>
      <c r="F7" s="234"/>
      <c r="G7" s="234"/>
      <c r="H7" s="247"/>
      <c r="I7" s="247"/>
      <c r="J7" s="138" t="s">
        <v>132</v>
      </c>
      <c r="K7" s="140" t="s">
        <v>87</v>
      </c>
      <c r="L7" s="138" t="s">
        <v>132</v>
      </c>
      <c r="M7" s="140" t="s">
        <v>87</v>
      </c>
      <c r="N7" s="234"/>
      <c r="O7" s="248"/>
      <c r="P7" s="234"/>
      <c r="Q7" s="230"/>
      <c r="R7" s="230"/>
      <c r="S7" s="230"/>
      <c r="T7" s="230"/>
      <c r="U7" s="230"/>
      <c r="V7" s="230"/>
      <c r="W7" s="230"/>
      <c r="X7" s="232"/>
      <c r="Y7" s="232"/>
      <c r="Z7" s="125" t="s">
        <v>132</v>
      </c>
      <c r="AA7" s="103" t="s">
        <v>87</v>
      </c>
      <c r="AB7" s="125" t="s">
        <v>132</v>
      </c>
      <c r="AC7" s="103" t="s">
        <v>87</v>
      </c>
      <c r="AD7" s="230"/>
      <c r="AE7" s="229"/>
      <c r="AF7" s="230"/>
    </row>
    <row r="8" spans="1:36" s="36" customFormat="1" ht="30" customHeight="1">
      <c r="A8" s="234" t="s">
        <v>3</v>
      </c>
      <c r="B8" s="234"/>
      <c r="C8" s="137"/>
      <c r="D8" s="137"/>
      <c r="E8" s="137"/>
      <c r="F8" s="137"/>
      <c r="G8" s="137"/>
      <c r="H8" s="137"/>
      <c r="I8" s="137"/>
      <c r="J8" s="141">
        <f>SUM(J9:J17)</f>
        <v>15336.299999999997</v>
      </c>
      <c r="K8" s="141">
        <f t="shared" ref="K8:M8" si="0">SUM(K9:K17)</f>
        <v>7306</v>
      </c>
      <c r="L8" s="141">
        <f t="shared" si="0"/>
        <v>15336.299999999997</v>
      </c>
      <c r="M8" s="141">
        <f t="shared" si="0"/>
        <v>7306</v>
      </c>
      <c r="N8" s="142">
        <f>COUNTIF(N9:N17,"x")</f>
        <v>9</v>
      </c>
      <c r="O8" s="142">
        <f>COUNTIF(O9:O17,"x")</f>
        <v>8</v>
      </c>
      <c r="P8" s="137"/>
      <c r="Q8" s="230" t="s">
        <v>3</v>
      </c>
      <c r="R8" s="230"/>
      <c r="S8" s="123"/>
      <c r="T8" s="123"/>
      <c r="U8" s="123"/>
      <c r="V8" s="123"/>
      <c r="W8" s="123"/>
      <c r="X8" s="123"/>
      <c r="Y8" s="123"/>
      <c r="Z8" s="104">
        <f>SUM(Z9:Z17)</f>
        <v>15336.299999999997</v>
      </c>
      <c r="AA8" s="104">
        <f t="shared" ref="AA8:AC8" si="1">SUM(AA9:AA17)</f>
        <v>7306</v>
      </c>
      <c r="AB8" s="104">
        <f t="shared" si="1"/>
        <v>15336.299999999997</v>
      </c>
      <c r="AC8" s="104">
        <f t="shared" si="1"/>
        <v>7306</v>
      </c>
      <c r="AD8" s="102">
        <f>COUNTIF(AD9:AD17,"x")</f>
        <v>9</v>
      </c>
      <c r="AE8" s="102">
        <f>COUNTIF(AE9:AE17,"x")</f>
        <v>8</v>
      </c>
      <c r="AF8" s="123"/>
    </row>
    <row r="9" spans="1:36" s="115" customFormat="1" ht="73.5" customHeight="1" outlineLevel="1">
      <c r="A9" s="143">
        <v>1</v>
      </c>
      <c r="B9" s="144" t="s">
        <v>113</v>
      </c>
      <c r="C9" s="145" t="s">
        <v>114</v>
      </c>
      <c r="D9" s="146" t="s">
        <v>214</v>
      </c>
      <c r="E9" s="145" t="s">
        <v>171</v>
      </c>
      <c r="F9" s="145">
        <v>2022</v>
      </c>
      <c r="G9" s="145" t="s">
        <v>69</v>
      </c>
      <c r="H9" s="145"/>
      <c r="I9" s="145" t="s">
        <v>181</v>
      </c>
      <c r="J9" s="147">
        <v>875.35</v>
      </c>
      <c r="K9" s="147">
        <v>427</v>
      </c>
      <c r="L9" s="147">
        <v>875.35</v>
      </c>
      <c r="M9" s="147">
        <v>427</v>
      </c>
      <c r="N9" s="145" t="s">
        <v>66</v>
      </c>
      <c r="O9" s="145" t="s">
        <v>66</v>
      </c>
      <c r="P9" s="252" t="s">
        <v>202</v>
      </c>
      <c r="Q9" s="64">
        <v>1</v>
      </c>
      <c r="R9" s="58" t="s">
        <v>113</v>
      </c>
      <c r="S9" s="65" t="s">
        <v>114</v>
      </c>
      <c r="T9" s="99" t="s">
        <v>214</v>
      </c>
      <c r="U9" s="65" t="s">
        <v>171</v>
      </c>
      <c r="V9" s="65">
        <v>2022</v>
      </c>
      <c r="W9" s="65" t="s">
        <v>69</v>
      </c>
      <c r="X9" s="65"/>
      <c r="Y9" s="65" t="s">
        <v>181</v>
      </c>
      <c r="Z9" s="106">
        <v>875.35</v>
      </c>
      <c r="AA9" s="106">
        <v>427</v>
      </c>
      <c r="AB9" s="106">
        <v>875.35</v>
      </c>
      <c r="AC9" s="106">
        <v>427</v>
      </c>
      <c r="AD9" s="65" t="s">
        <v>66</v>
      </c>
      <c r="AE9" s="65" t="s">
        <v>66</v>
      </c>
      <c r="AF9" s="243" t="s">
        <v>202</v>
      </c>
    </row>
    <row r="10" spans="1:36" s="115" customFormat="1" ht="78.75" customHeight="1" outlineLevel="1">
      <c r="A10" s="143">
        <v>2</v>
      </c>
      <c r="B10" s="144" t="s">
        <v>115</v>
      </c>
      <c r="C10" s="148" t="s">
        <v>70</v>
      </c>
      <c r="D10" s="145" t="s">
        <v>215</v>
      </c>
      <c r="E10" s="148" t="s">
        <v>175</v>
      </c>
      <c r="F10" s="148" t="s">
        <v>81</v>
      </c>
      <c r="G10" s="145" t="s">
        <v>116</v>
      </c>
      <c r="H10" s="145"/>
      <c r="I10" s="145" t="s">
        <v>182</v>
      </c>
      <c r="J10" s="147">
        <v>3582.6</v>
      </c>
      <c r="K10" s="147">
        <v>1706</v>
      </c>
      <c r="L10" s="147">
        <v>3582.6</v>
      </c>
      <c r="M10" s="149">
        <v>1706</v>
      </c>
      <c r="N10" s="145" t="s">
        <v>66</v>
      </c>
      <c r="O10" s="145" t="s">
        <v>66</v>
      </c>
      <c r="P10" s="258"/>
      <c r="Q10" s="64">
        <v>2</v>
      </c>
      <c r="R10" s="58" t="s">
        <v>115</v>
      </c>
      <c r="S10" s="100" t="s">
        <v>70</v>
      </c>
      <c r="T10" s="65" t="s">
        <v>215</v>
      </c>
      <c r="U10" s="100" t="s">
        <v>175</v>
      </c>
      <c r="V10" s="100" t="s">
        <v>81</v>
      </c>
      <c r="W10" s="65" t="s">
        <v>116</v>
      </c>
      <c r="X10" s="65"/>
      <c r="Y10" s="65" t="s">
        <v>182</v>
      </c>
      <c r="Z10" s="106">
        <v>3582.6</v>
      </c>
      <c r="AA10" s="106">
        <v>1706</v>
      </c>
      <c r="AB10" s="106">
        <v>3582.6</v>
      </c>
      <c r="AC10" s="111">
        <v>1706</v>
      </c>
      <c r="AD10" s="65" t="s">
        <v>66</v>
      </c>
      <c r="AE10" s="65" t="s">
        <v>66</v>
      </c>
      <c r="AF10" s="257"/>
    </row>
    <row r="11" spans="1:36" s="135" customFormat="1" ht="61.5" customHeight="1" outlineLevel="1">
      <c r="A11" s="143">
        <v>3</v>
      </c>
      <c r="B11" s="144" t="s">
        <v>117</v>
      </c>
      <c r="C11" s="145" t="s">
        <v>73</v>
      </c>
      <c r="D11" s="145" t="s">
        <v>216</v>
      </c>
      <c r="E11" s="145" t="s">
        <v>191</v>
      </c>
      <c r="F11" s="145">
        <v>2022</v>
      </c>
      <c r="G11" s="145" t="s">
        <v>116</v>
      </c>
      <c r="H11" s="145"/>
      <c r="I11" s="145" t="s">
        <v>193</v>
      </c>
      <c r="J11" s="147">
        <v>3582.6</v>
      </c>
      <c r="K11" s="147">
        <v>1706</v>
      </c>
      <c r="L11" s="147">
        <v>3582.6</v>
      </c>
      <c r="M11" s="147">
        <v>1706</v>
      </c>
      <c r="N11" s="145" t="s">
        <v>66</v>
      </c>
      <c r="O11" s="145" t="s">
        <v>66</v>
      </c>
      <c r="P11" s="258"/>
      <c r="Q11" s="64">
        <v>3</v>
      </c>
      <c r="R11" s="58" t="s">
        <v>117</v>
      </c>
      <c r="S11" s="65" t="s">
        <v>73</v>
      </c>
      <c r="T11" s="65" t="s">
        <v>216</v>
      </c>
      <c r="U11" s="65" t="s">
        <v>191</v>
      </c>
      <c r="V11" s="65">
        <v>2022</v>
      </c>
      <c r="W11" s="65" t="s">
        <v>116</v>
      </c>
      <c r="X11" s="65"/>
      <c r="Y11" s="65" t="s">
        <v>193</v>
      </c>
      <c r="Z11" s="106">
        <v>3582.6</v>
      </c>
      <c r="AA11" s="106">
        <v>1706</v>
      </c>
      <c r="AB11" s="106">
        <v>3582.6</v>
      </c>
      <c r="AC11" s="106">
        <v>1706</v>
      </c>
      <c r="AD11" s="65" t="s">
        <v>66</v>
      </c>
      <c r="AE11" s="65" t="s">
        <v>66</v>
      </c>
      <c r="AF11" s="257"/>
    </row>
    <row r="12" spans="1:36" s="115" customFormat="1" ht="69.75" customHeight="1" outlineLevel="1">
      <c r="A12" s="143">
        <v>4</v>
      </c>
      <c r="B12" s="144" t="s">
        <v>118</v>
      </c>
      <c r="C12" s="145" t="s">
        <v>114</v>
      </c>
      <c r="D12" s="146" t="s">
        <v>217</v>
      </c>
      <c r="E12" s="145" t="s">
        <v>97</v>
      </c>
      <c r="F12" s="145">
        <v>2022</v>
      </c>
      <c r="G12" s="145" t="s">
        <v>71</v>
      </c>
      <c r="H12" s="145"/>
      <c r="I12" s="145" t="s">
        <v>179</v>
      </c>
      <c r="J12" s="150">
        <v>164</v>
      </c>
      <c r="K12" s="150">
        <v>80</v>
      </c>
      <c r="L12" s="150">
        <v>164</v>
      </c>
      <c r="M12" s="150">
        <v>80</v>
      </c>
      <c r="N12" s="145" t="s">
        <v>66</v>
      </c>
      <c r="O12" s="145" t="s">
        <v>66</v>
      </c>
      <c r="P12" s="258"/>
      <c r="Q12" s="64">
        <v>4</v>
      </c>
      <c r="R12" s="58" t="s">
        <v>118</v>
      </c>
      <c r="S12" s="65" t="s">
        <v>114</v>
      </c>
      <c r="T12" s="99" t="s">
        <v>217</v>
      </c>
      <c r="U12" s="65" t="s">
        <v>97</v>
      </c>
      <c r="V12" s="65">
        <v>2022</v>
      </c>
      <c r="W12" s="65" t="s">
        <v>71</v>
      </c>
      <c r="X12" s="65"/>
      <c r="Y12" s="65" t="s">
        <v>179</v>
      </c>
      <c r="Z12" s="105">
        <v>164</v>
      </c>
      <c r="AA12" s="105">
        <v>80</v>
      </c>
      <c r="AB12" s="105">
        <v>164</v>
      </c>
      <c r="AC12" s="105">
        <v>80</v>
      </c>
      <c r="AD12" s="65" t="s">
        <v>66</v>
      </c>
      <c r="AE12" s="65" t="s">
        <v>66</v>
      </c>
      <c r="AF12" s="257"/>
    </row>
    <row r="13" spans="1:36" s="115" customFormat="1" ht="72.75" customHeight="1" outlineLevel="1">
      <c r="A13" s="143">
        <v>5</v>
      </c>
      <c r="B13" s="144" t="s">
        <v>119</v>
      </c>
      <c r="C13" s="145" t="s">
        <v>114</v>
      </c>
      <c r="D13" s="146" t="s">
        <v>218</v>
      </c>
      <c r="E13" s="145" t="s">
        <v>171</v>
      </c>
      <c r="F13" s="145">
        <v>2022</v>
      </c>
      <c r="G13" s="145" t="s">
        <v>69</v>
      </c>
      <c r="H13" s="145"/>
      <c r="I13" s="145" t="s">
        <v>178</v>
      </c>
      <c r="J13" s="150">
        <v>760.55</v>
      </c>
      <c r="K13" s="150">
        <v>371</v>
      </c>
      <c r="L13" s="150">
        <v>760.55</v>
      </c>
      <c r="M13" s="150">
        <v>371</v>
      </c>
      <c r="N13" s="145" t="s">
        <v>66</v>
      </c>
      <c r="O13" s="145" t="s">
        <v>66</v>
      </c>
      <c r="P13" s="253"/>
      <c r="Q13" s="64">
        <v>5</v>
      </c>
      <c r="R13" s="58" t="s">
        <v>119</v>
      </c>
      <c r="S13" s="65" t="s">
        <v>114</v>
      </c>
      <c r="T13" s="99" t="s">
        <v>218</v>
      </c>
      <c r="U13" s="65" t="s">
        <v>171</v>
      </c>
      <c r="V13" s="65">
        <v>2022</v>
      </c>
      <c r="W13" s="65" t="s">
        <v>69</v>
      </c>
      <c r="X13" s="65"/>
      <c r="Y13" s="65" t="s">
        <v>178</v>
      </c>
      <c r="Z13" s="105">
        <v>760.55</v>
      </c>
      <c r="AA13" s="105">
        <v>371</v>
      </c>
      <c r="AB13" s="105">
        <v>760.55</v>
      </c>
      <c r="AC13" s="105">
        <v>371</v>
      </c>
      <c r="AD13" s="65" t="s">
        <v>66</v>
      </c>
      <c r="AE13" s="65" t="s">
        <v>66</v>
      </c>
      <c r="AF13" s="244"/>
    </row>
    <row r="14" spans="1:36" s="115" customFormat="1" ht="73.5" customHeight="1" outlineLevel="1">
      <c r="A14" s="143">
        <v>6</v>
      </c>
      <c r="B14" s="144" t="s">
        <v>120</v>
      </c>
      <c r="C14" s="145" t="s">
        <v>114</v>
      </c>
      <c r="D14" s="146" t="s">
        <v>168</v>
      </c>
      <c r="E14" s="145" t="s">
        <v>171</v>
      </c>
      <c r="F14" s="145" t="s">
        <v>91</v>
      </c>
      <c r="G14" s="145" t="s">
        <v>69</v>
      </c>
      <c r="H14" s="145"/>
      <c r="I14" s="145" t="s">
        <v>169</v>
      </c>
      <c r="J14" s="150">
        <f>K14*2.1</f>
        <v>1839.6000000000001</v>
      </c>
      <c r="K14" s="150">
        <v>876</v>
      </c>
      <c r="L14" s="150">
        <f>M14*2.1</f>
        <v>1839.6000000000001</v>
      </c>
      <c r="M14" s="150">
        <v>876</v>
      </c>
      <c r="N14" s="145" t="s">
        <v>66</v>
      </c>
      <c r="O14" s="145" t="s">
        <v>66</v>
      </c>
      <c r="P14" s="254" t="s">
        <v>204</v>
      </c>
      <c r="Q14" s="64">
        <v>6</v>
      </c>
      <c r="R14" s="58" t="s">
        <v>120</v>
      </c>
      <c r="S14" s="65" t="s">
        <v>114</v>
      </c>
      <c r="T14" s="99" t="s">
        <v>168</v>
      </c>
      <c r="U14" s="65" t="s">
        <v>171</v>
      </c>
      <c r="V14" s="65" t="s">
        <v>91</v>
      </c>
      <c r="W14" s="65" t="s">
        <v>69</v>
      </c>
      <c r="X14" s="65"/>
      <c r="Y14" s="65" t="s">
        <v>169</v>
      </c>
      <c r="Z14" s="105">
        <f>AA14*2.1</f>
        <v>1839.6000000000001</v>
      </c>
      <c r="AA14" s="105">
        <v>876</v>
      </c>
      <c r="AB14" s="105">
        <f>AC14*2.1</f>
        <v>1839.6000000000001</v>
      </c>
      <c r="AC14" s="105">
        <v>876</v>
      </c>
      <c r="AD14" s="65" t="s">
        <v>66</v>
      </c>
      <c r="AE14" s="65" t="s">
        <v>66</v>
      </c>
      <c r="AF14" s="241" t="s">
        <v>204</v>
      </c>
    </row>
    <row r="15" spans="1:36" s="116" customFormat="1" ht="72.75" customHeight="1" outlineLevel="1">
      <c r="A15" s="143">
        <v>7</v>
      </c>
      <c r="B15" s="144" t="s">
        <v>121</v>
      </c>
      <c r="C15" s="145" t="s">
        <v>114</v>
      </c>
      <c r="D15" s="146" t="s">
        <v>131</v>
      </c>
      <c r="E15" s="145" t="s">
        <v>173</v>
      </c>
      <c r="F15" s="145" t="s">
        <v>91</v>
      </c>
      <c r="G15" s="145" t="s">
        <v>69</v>
      </c>
      <c r="H15" s="145"/>
      <c r="I15" s="145" t="s">
        <v>161</v>
      </c>
      <c r="J15" s="150">
        <v>1522.5</v>
      </c>
      <c r="K15" s="150">
        <v>725</v>
      </c>
      <c r="L15" s="150">
        <v>1522.5</v>
      </c>
      <c r="M15" s="150">
        <v>725</v>
      </c>
      <c r="N15" s="145" t="s">
        <v>66</v>
      </c>
      <c r="O15" s="145" t="s">
        <v>66</v>
      </c>
      <c r="P15" s="255"/>
      <c r="Q15" s="64">
        <v>7</v>
      </c>
      <c r="R15" s="58" t="s">
        <v>121</v>
      </c>
      <c r="S15" s="65" t="s">
        <v>114</v>
      </c>
      <c r="T15" s="99" t="s">
        <v>131</v>
      </c>
      <c r="U15" s="65" t="s">
        <v>173</v>
      </c>
      <c r="V15" s="65" t="s">
        <v>91</v>
      </c>
      <c r="W15" s="65" t="s">
        <v>69</v>
      </c>
      <c r="X15" s="65"/>
      <c r="Y15" s="65" t="s">
        <v>161</v>
      </c>
      <c r="Z15" s="105">
        <v>1522.5</v>
      </c>
      <c r="AA15" s="105">
        <v>725</v>
      </c>
      <c r="AB15" s="105">
        <v>1522.5</v>
      </c>
      <c r="AC15" s="105">
        <v>725</v>
      </c>
      <c r="AD15" s="65" t="s">
        <v>66</v>
      </c>
      <c r="AE15" s="65" t="s">
        <v>66</v>
      </c>
      <c r="AF15" s="242"/>
    </row>
    <row r="16" spans="1:36" s="119" customFormat="1" ht="102.75" customHeight="1">
      <c r="A16" s="143">
        <v>8</v>
      </c>
      <c r="B16" s="151" t="s">
        <v>128</v>
      </c>
      <c r="C16" s="145" t="s">
        <v>114</v>
      </c>
      <c r="D16" s="145" t="s">
        <v>129</v>
      </c>
      <c r="E16" s="145" t="s">
        <v>173</v>
      </c>
      <c r="F16" s="145" t="s">
        <v>91</v>
      </c>
      <c r="G16" s="145" t="s">
        <v>69</v>
      </c>
      <c r="H16" s="145"/>
      <c r="I16" s="145" t="s">
        <v>162</v>
      </c>
      <c r="J16" s="152">
        <v>2324.6999999999998</v>
      </c>
      <c r="K16" s="152">
        <v>1107</v>
      </c>
      <c r="L16" s="152">
        <v>2324.6999999999998</v>
      </c>
      <c r="M16" s="152">
        <v>1107</v>
      </c>
      <c r="N16" s="153" t="s">
        <v>66</v>
      </c>
      <c r="O16" s="153" t="s">
        <v>66</v>
      </c>
      <c r="P16" s="145" t="s">
        <v>205</v>
      </c>
      <c r="Q16" s="64">
        <v>8</v>
      </c>
      <c r="R16" s="117" t="s">
        <v>128</v>
      </c>
      <c r="S16" s="65" t="s">
        <v>114</v>
      </c>
      <c r="T16" s="65" t="s">
        <v>129</v>
      </c>
      <c r="U16" s="65" t="s">
        <v>173</v>
      </c>
      <c r="V16" s="65" t="s">
        <v>91</v>
      </c>
      <c r="W16" s="65" t="s">
        <v>69</v>
      </c>
      <c r="X16" s="65"/>
      <c r="Y16" s="65" t="s">
        <v>162</v>
      </c>
      <c r="Z16" s="118">
        <v>2324.6999999999998</v>
      </c>
      <c r="AA16" s="118">
        <v>1107</v>
      </c>
      <c r="AB16" s="118">
        <v>2324.6999999999998</v>
      </c>
      <c r="AC16" s="118">
        <v>1107</v>
      </c>
      <c r="AD16" s="98" t="s">
        <v>66</v>
      </c>
      <c r="AE16" s="98" t="s">
        <v>66</v>
      </c>
      <c r="AF16" s="65" t="s">
        <v>205</v>
      </c>
      <c r="AI16" s="120"/>
      <c r="AJ16" s="120"/>
    </row>
    <row r="17" spans="1:32" s="119" customFormat="1" ht="66.75" customHeight="1">
      <c r="A17" s="143">
        <v>9</v>
      </c>
      <c r="B17" s="151" t="s">
        <v>130</v>
      </c>
      <c r="C17" s="145" t="s">
        <v>114</v>
      </c>
      <c r="D17" s="154" t="s">
        <v>90</v>
      </c>
      <c r="E17" s="145" t="s">
        <v>95</v>
      </c>
      <c r="F17" s="145" t="s">
        <v>91</v>
      </c>
      <c r="G17" s="143" t="s">
        <v>89</v>
      </c>
      <c r="H17" s="143"/>
      <c r="I17" s="143" t="s">
        <v>180</v>
      </c>
      <c r="J17" s="152">
        <v>684.4</v>
      </c>
      <c r="K17" s="152">
        <v>308</v>
      </c>
      <c r="L17" s="152">
        <v>684.4</v>
      </c>
      <c r="M17" s="152">
        <v>308</v>
      </c>
      <c r="N17" s="153" t="s">
        <v>66</v>
      </c>
      <c r="O17" s="153"/>
      <c r="P17" s="145"/>
      <c r="Q17" s="64">
        <v>9</v>
      </c>
      <c r="R17" s="117" t="s">
        <v>130</v>
      </c>
      <c r="S17" s="65" t="s">
        <v>114</v>
      </c>
      <c r="T17" s="59" t="s">
        <v>90</v>
      </c>
      <c r="U17" s="65" t="s">
        <v>95</v>
      </c>
      <c r="V17" s="65" t="s">
        <v>91</v>
      </c>
      <c r="W17" s="64" t="s">
        <v>89</v>
      </c>
      <c r="X17" s="64"/>
      <c r="Y17" s="64" t="s">
        <v>180</v>
      </c>
      <c r="Z17" s="118">
        <v>684.4</v>
      </c>
      <c r="AA17" s="118">
        <v>308</v>
      </c>
      <c r="AB17" s="118">
        <v>684.4</v>
      </c>
      <c r="AC17" s="118">
        <v>308</v>
      </c>
      <c r="AD17" s="98" t="s">
        <v>66</v>
      </c>
      <c r="AE17" s="98"/>
      <c r="AF17" s="65"/>
    </row>
  </sheetData>
  <mergeCells count="40">
    <mergeCell ref="P9:P13"/>
    <mergeCell ref="P14:P15"/>
    <mergeCell ref="A8:B8"/>
    <mergeCell ref="N6:N7"/>
    <mergeCell ref="I6:I7"/>
    <mergeCell ref="J6:K6"/>
    <mergeCell ref="L6:M6"/>
    <mergeCell ref="O6:O7"/>
    <mergeCell ref="P6:P7"/>
    <mergeCell ref="A6:A7"/>
    <mergeCell ref="B6:B7"/>
    <mergeCell ref="D6:D7"/>
    <mergeCell ref="AD6:AD7"/>
    <mergeCell ref="H6:H7"/>
    <mergeCell ref="C6:C7"/>
    <mergeCell ref="E6:E7"/>
    <mergeCell ref="F6:F7"/>
    <mergeCell ref="G6:G7"/>
    <mergeCell ref="AE6:AE7"/>
    <mergeCell ref="AF6:AF7"/>
    <mergeCell ref="Q8:R8"/>
    <mergeCell ref="AF9:AF13"/>
    <mergeCell ref="AF14:AF15"/>
    <mergeCell ref="Q6:Q7"/>
    <mergeCell ref="R6:R7"/>
    <mergeCell ref="S6:S7"/>
    <mergeCell ref="T6:T7"/>
    <mergeCell ref="U6:U7"/>
    <mergeCell ref="V6:V7"/>
    <mergeCell ref="W6:W7"/>
    <mergeCell ref="X6:X7"/>
    <mergeCell ref="Y6:Y7"/>
    <mergeCell ref="Z6:AA6"/>
    <mergeCell ref="AB6:AC6"/>
    <mergeCell ref="A5:P5"/>
    <mergeCell ref="Q5:AF5"/>
    <mergeCell ref="A2:AF2"/>
    <mergeCell ref="A1:AF1"/>
    <mergeCell ref="A3:AF3"/>
    <mergeCell ref="A4:AF4"/>
  </mergeCells>
  <printOptions horizontalCentered="1"/>
  <pageMargins left="0.511811023622047" right="0.196850393700787" top="0.55118110236220497" bottom="0.39370078740157499" header="0.43307086614173201" footer="0.23622047244094499"/>
  <pageSetup paperSize="9" scale="60" orientation="landscape" r:id="rId1"/>
  <headerFooter>
    <oddFooter>&amp;R&amp;10&amp;P/&amp;N</oddFooter>
  </headerFooter>
  <drawing r:id="rId2"/>
</worksheet>
</file>

<file path=xl/worksheets/sheet4.xml><?xml version="1.0" encoding="utf-8"?>
<worksheet xmlns="http://schemas.openxmlformats.org/spreadsheetml/2006/main" xmlns:r="http://schemas.openxmlformats.org/officeDocument/2006/relationships">
  <dimension ref="A1:Q37"/>
  <sheetViews>
    <sheetView workbookViewId="0">
      <selection sqref="A1:N1"/>
    </sheetView>
  </sheetViews>
  <sheetFormatPr defaultColWidth="10" defaultRowHeight="12.75"/>
  <cols>
    <col min="1" max="1" width="5.42578125" style="10" customWidth="1"/>
    <col min="2" max="2" width="51.5703125" style="9" customWidth="1"/>
    <col min="3" max="3" width="14.140625" style="9" customWidth="1"/>
    <col min="4" max="8" width="12.28515625" style="9" customWidth="1"/>
    <col min="9" max="9" width="13.140625" style="9" customWidth="1"/>
    <col min="10" max="10" width="13.85546875" style="9" customWidth="1"/>
    <col min="11" max="11" width="13.5703125" style="9" customWidth="1"/>
    <col min="12" max="12" width="11.5703125" style="9" customWidth="1"/>
    <col min="13" max="13" width="12.140625" style="9" customWidth="1"/>
    <col min="14" max="14" width="13.42578125" style="9" customWidth="1"/>
    <col min="15" max="15" width="10" style="9" customWidth="1"/>
    <col min="16" max="255" width="10" style="9"/>
    <col min="256" max="256" width="4.140625" style="9" customWidth="1"/>
    <col min="257" max="257" width="29.140625" style="9" customWidth="1"/>
    <col min="258" max="258" width="7" style="9" customWidth="1"/>
    <col min="259" max="259" width="9.140625" style="9" customWidth="1"/>
    <col min="260" max="260" width="8.5703125" style="9" customWidth="1"/>
    <col min="261" max="261" width="11" style="9" customWidth="1"/>
    <col min="262" max="262" width="10.85546875" style="9" customWidth="1"/>
    <col min="263" max="263" width="11.5703125" style="9" customWidth="1"/>
    <col min="264" max="264" width="11.5703125" style="9" bestFit="1" customWidth="1"/>
    <col min="265" max="265" width="11.140625" style="9" customWidth="1"/>
    <col min="266" max="266" width="9.85546875" style="9" customWidth="1"/>
    <col min="267" max="267" width="9" style="9" customWidth="1"/>
    <col min="268" max="268" width="9.140625" style="9" customWidth="1"/>
    <col min="269" max="269" width="11.28515625" style="9" customWidth="1"/>
    <col min="270" max="270" width="15.140625" style="9" bestFit="1" customWidth="1"/>
    <col min="271" max="511" width="10" style="9"/>
    <col min="512" max="512" width="4.140625" style="9" customWidth="1"/>
    <col min="513" max="513" width="29.140625" style="9" customWidth="1"/>
    <col min="514" max="514" width="7" style="9" customWidth="1"/>
    <col min="515" max="515" width="9.140625" style="9" customWidth="1"/>
    <col min="516" max="516" width="8.5703125" style="9" customWidth="1"/>
    <col min="517" max="517" width="11" style="9" customWidth="1"/>
    <col min="518" max="518" width="10.85546875" style="9" customWidth="1"/>
    <col min="519" max="519" width="11.5703125" style="9" customWidth="1"/>
    <col min="520" max="520" width="11.5703125" style="9" bestFit="1" customWidth="1"/>
    <col min="521" max="521" width="11.140625" style="9" customWidth="1"/>
    <col min="522" max="522" width="9.85546875" style="9" customWidth="1"/>
    <col min="523" max="523" width="9" style="9" customWidth="1"/>
    <col min="524" max="524" width="9.140625" style="9" customWidth="1"/>
    <col min="525" max="525" width="11.28515625" style="9" customWidth="1"/>
    <col min="526" max="526" width="15.140625" style="9" bestFit="1" customWidth="1"/>
    <col min="527" max="767" width="10" style="9"/>
    <col min="768" max="768" width="4.140625" style="9" customWidth="1"/>
    <col min="769" max="769" width="29.140625" style="9" customWidth="1"/>
    <col min="770" max="770" width="7" style="9" customWidth="1"/>
    <col min="771" max="771" width="9.140625" style="9" customWidth="1"/>
    <col min="772" max="772" width="8.5703125" style="9" customWidth="1"/>
    <col min="773" max="773" width="11" style="9" customWidth="1"/>
    <col min="774" max="774" width="10.85546875" style="9" customWidth="1"/>
    <col min="775" max="775" width="11.5703125" style="9" customWidth="1"/>
    <col min="776" max="776" width="11.5703125" style="9" bestFit="1" customWidth="1"/>
    <col min="777" max="777" width="11.140625" style="9" customWidth="1"/>
    <col min="778" max="778" width="9.85546875" style="9" customWidth="1"/>
    <col min="779" max="779" width="9" style="9" customWidth="1"/>
    <col min="780" max="780" width="9.140625" style="9" customWidth="1"/>
    <col min="781" max="781" width="11.28515625" style="9" customWidth="1"/>
    <col min="782" max="782" width="15.140625" style="9" bestFit="1" customWidth="1"/>
    <col min="783" max="1023" width="10" style="9"/>
    <col min="1024" max="1024" width="4.140625" style="9" customWidth="1"/>
    <col min="1025" max="1025" width="29.140625" style="9" customWidth="1"/>
    <col min="1026" max="1026" width="7" style="9" customWidth="1"/>
    <col min="1027" max="1027" width="9.140625" style="9" customWidth="1"/>
    <col min="1028" max="1028" width="8.5703125" style="9" customWidth="1"/>
    <col min="1029" max="1029" width="11" style="9" customWidth="1"/>
    <col min="1030" max="1030" width="10.85546875" style="9" customWidth="1"/>
    <col min="1031" max="1031" width="11.5703125" style="9" customWidth="1"/>
    <col min="1032" max="1032" width="11.5703125" style="9" bestFit="1" customWidth="1"/>
    <col min="1033" max="1033" width="11.140625" style="9" customWidth="1"/>
    <col min="1034" max="1034" width="9.85546875" style="9" customWidth="1"/>
    <col min="1035" max="1035" width="9" style="9" customWidth="1"/>
    <col min="1036" max="1036" width="9.140625" style="9" customWidth="1"/>
    <col min="1037" max="1037" width="11.28515625" style="9" customWidth="1"/>
    <col min="1038" max="1038" width="15.140625" style="9" bestFit="1" customWidth="1"/>
    <col min="1039" max="1279" width="10" style="9"/>
    <col min="1280" max="1280" width="4.140625" style="9" customWidth="1"/>
    <col min="1281" max="1281" width="29.140625" style="9" customWidth="1"/>
    <col min="1282" max="1282" width="7" style="9" customWidth="1"/>
    <col min="1283" max="1283" width="9.140625" style="9" customWidth="1"/>
    <col min="1284" max="1284" width="8.5703125" style="9" customWidth="1"/>
    <col min="1285" max="1285" width="11" style="9" customWidth="1"/>
    <col min="1286" max="1286" width="10.85546875" style="9" customWidth="1"/>
    <col min="1287" max="1287" width="11.5703125" style="9" customWidth="1"/>
    <col min="1288" max="1288" width="11.5703125" style="9" bestFit="1" customWidth="1"/>
    <col min="1289" max="1289" width="11.140625" style="9" customWidth="1"/>
    <col min="1290" max="1290" width="9.85546875" style="9" customWidth="1"/>
    <col min="1291" max="1291" width="9" style="9" customWidth="1"/>
    <col min="1292" max="1292" width="9.140625" style="9" customWidth="1"/>
    <col min="1293" max="1293" width="11.28515625" style="9" customWidth="1"/>
    <col min="1294" max="1294" width="15.140625" style="9" bestFit="1" customWidth="1"/>
    <col min="1295" max="1535" width="10" style="9"/>
    <col min="1536" max="1536" width="4.140625" style="9" customWidth="1"/>
    <col min="1537" max="1537" width="29.140625" style="9" customWidth="1"/>
    <col min="1538" max="1538" width="7" style="9" customWidth="1"/>
    <col min="1539" max="1539" width="9.140625" style="9" customWidth="1"/>
    <col min="1540" max="1540" width="8.5703125" style="9" customWidth="1"/>
    <col min="1541" max="1541" width="11" style="9" customWidth="1"/>
    <col min="1542" max="1542" width="10.85546875" style="9" customWidth="1"/>
    <col min="1543" max="1543" width="11.5703125" style="9" customWidth="1"/>
    <col min="1544" max="1544" width="11.5703125" style="9" bestFit="1" customWidth="1"/>
    <col min="1545" max="1545" width="11.140625" style="9" customWidth="1"/>
    <col min="1546" max="1546" width="9.85546875" style="9" customWidth="1"/>
    <col min="1547" max="1547" width="9" style="9" customWidth="1"/>
    <col min="1548" max="1548" width="9.140625" style="9" customWidth="1"/>
    <col min="1549" max="1549" width="11.28515625" style="9" customWidth="1"/>
    <col min="1550" max="1550" width="15.140625" style="9" bestFit="1" customWidth="1"/>
    <col min="1551" max="1791" width="10" style="9"/>
    <col min="1792" max="1792" width="4.140625" style="9" customWidth="1"/>
    <col min="1793" max="1793" width="29.140625" style="9" customWidth="1"/>
    <col min="1794" max="1794" width="7" style="9" customWidth="1"/>
    <col min="1795" max="1795" width="9.140625" style="9" customWidth="1"/>
    <col min="1796" max="1796" width="8.5703125" style="9" customWidth="1"/>
    <col min="1797" max="1797" width="11" style="9" customWidth="1"/>
    <col min="1798" max="1798" width="10.85546875" style="9" customWidth="1"/>
    <col min="1799" max="1799" width="11.5703125" style="9" customWidth="1"/>
    <col min="1800" max="1800" width="11.5703125" style="9" bestFit="1" customWidth="1"/>
    <col min="1801" max="1801" width="11.140625" style="9" customWidth="1"/>
    <col min="1802" max="1802" width="9.85546875" style="9" customWidth="1"/>
    <col min="1803" max="1803" width="9" style="9" customWidth="1"/>
    <col min="1804" max="1804" width="9.140625" style="9" customWidth="1"/>
    <col min="1805" max="1805" width="11.28515625" style="9" customWidth="1"/>
    <col min="1806" max="1806" width="15.140625" style="9" bestFit="1" customWidth="1"/>
    <col min="1807" max="2047" width="10" style="9"/>
    <col min="2048" max="2048" width="4.140625" style="9" customWidth="1"/>
    <col min="2049" max="2049" width="29.140625" style="9" customWidth="1"/>
    <col min="2050" max="2050" width="7" style="9" customWidth="1"/>
    <col min="2051" max="2051" width="9.140625" style="9" customWidth="1"/>
    <col min="2052" max="2052" width="8.5703125" style="9" customWidth="1"/>
    <col min="2053" max="2053" width="11" style="9" customWidth="1"/>
    <col min="2054" max="2054" width="10.85546875" style="9" customWidth="1"/>
    <col min="2055" max="2055" width="11.5703125" style="9" customWidth="1"/>
    <col min="2056" max="2056" width="11.5703125" style="9" bestFit="1" customWidth="1"/>
    <col min="2057" max="2057" width="11.140625" style="9" customWidth="1"/>
    <col min="2058" max="2058" width="9.85546875" style="9" customWidth="1"/>
    <col min="2059" max="2059" width="9" style="9" customWidth="1"/>
    <col min="2060" max="2060" width="9.140625" style="9" customWidth="1"/>
    <col min="2061" max="2061" width="11.28515625" style="9" customWidth="1"/>
    <col min="2062" max="2062" width="15.140625" style="9" bestFit="1" customWidth="1"/>
    <col min="2063" max="2303" width="10" style="9"/>
    <col min="2304" max="2304" width="4.140625" style="9" customWidth="1"/>
    <col min="2305" max="2305" width="29.140625" style="9" customWidth="1"/>
    <col min="2306" max="2306" width="7" style="9" customWidth="1"/>
    <col min="2307" max="2307" width="9.140625" style="9" customWidth="1"/>
    <col min="2308" max="2308" width="8.5703125" style="9" customWidth="1"/>
    <col min="2309" max="2309" width="11" style="9" customWidth="1"/>
    <col min="2310" max="2310" width="10.85546875" style="9" customWidth="1"/>
    <col min="2311" max="2311" width="11.5703125" style="9" customWidth="1"/>
    <col min="2312" max="2312" width="11.5703125" style="9" bestFit="1" customWidth="1"/>
    <col min="2313" max="2313" width="11.140625" style="9" customWidth="1"/>
    <col min="2314" max="2314" width="9.85546875" style="9" customWidth="1"/>
    <col min="2315" max="2315" width="9" style="9" customWidth="1"/>
    <col min="2316" max="2316" width="9.140625" style="9" customWidth="1"/>
    <col min="2317" max="2317" width="11.28515625" style="9" customWidth="1"/>
    <col min="2318" max="2318" width="15.140625" style="9" bestFit="1" customWidth="1"/>
    <col min="2319" max="2559" width="10" style="9"/>
    <col min="2560" max="2560" width="4.140625" style="9" customWidth="1"/>
    <col min="2561" max="2561" width="29.140625" style="9" customWidth="1"/>
    <col min="2562" max="2562" width="7" style="9" customWidth="1"/>
    <col min="2563" max="2563" width="9.140625" style="9" customWidth="1"/>
    <col min="2564" max="2564" width="8.5703125" style="9" customWidth="1"/>
    <col min="2565" max="2565" width="11" style="9" customWidth="1"/>
    <col min="2566" max="2566" width="10.85546875" style="9" customWidth="1"/>
    <col min="2567" max="2567" width="11.5703125" style="9" customWidth="1"/>
    <col min="2568" max="2568" width="11.5703125" style="9" bestFit="1" customWidth="1"/>
    <col min="2569" max="2569" width="11.140625" style="9" customWidth="1"/>
    <col min="2570" max="2570" width="9.85546875" style="9" customWidth="1"/>
    <col min="2571" max="2571" width="9" style="9" customWidth="1"/>
    <col min="2572" max="2572" width="9.140625" style="9" customWidth="1"/>
    <col min="2573" max="2573" width="11.28515625" style="9" customWidth="1"/>
    <col min="2574" max="2574" width="15.140625" style="9" bestFit="1" customWidth="1"/>
    <col min="2575" max="2815" width="10" style="9"/>
    <col min="2816" max="2816" width="4.140625" style="9" customWidth="1"/>
    <col min="2817" max="2817" width="29.140625" style="9" customWidth="1"/>
    <col min="2818" max="2818" width="7" style="9" customWidth="1"/>
    <col min="2819" max="2819" width="9.140625" style="9" customWidth="1"/>
    <col min="2820" max="2820" width="8.5703125" style="9" customWidth="1"/>
    <col min="2821" max="2821" width="11" style="9" customWidth="1"/>
    <col min="2822" max="2822" width="10.85546875" style="9" customWidth="1"/>
    <col min="2823" max="2823" width="11.5703125" style="9" customWidth="1"/>
    <col min="2824" max="2824" width="11.5703125" style="9" bestFit="1" customWidth="1"/>
    <col min="2825" max="2825" width="11.140625" style="9" customWidth="1"/>
    <col min="2826" max="2826" width="9.85546875" style="9" customWidth="1"/>
    <col min="2827" max="2827" width="9" style="9" customWidth="1"/>
    <col min="2828" max="2828" width="9.140625" style="9" customWidth="1"/>
    <col min="2829" max="2829" width="11.28515625" style="9" customWidth="1"/>
    <col min="2830" max="2830" width="15.140625" style="9" bestFit="1" customWidth="1"/>
    <col min="2831" max="3071" width="10" style="9"/>
    <col min="3072" max="3072" width="4.140625" style="9" customWidth="1"/>
    <col min="3073" max="3073" width="29.140625" style="9" customWidth="1"/>
    <col min="3074" max="3074" width="7" style="9" customWidth="1"/>
    <col min="3075" max="3075" width="9.140625" style="9" customWidth="1"/>
    <col min="3076" max="3076" width="8.5703125" style="9" customWidth="1"/>
    <col min="3077" max="3077" width="11" style="9" customWidth="1"/>
    <col min="3078" max="3078" width="10.85546875" style="9" customWidth="1"/>
    <col min="3079" max="3079" width="11.5703125" style="9" customWidth="1"/>
    <col min="3080" max="3080" width="11.5703125" style="9" bestFit="1" customWidth="1"/>
    <col min="3081" max="3081" width="11.140625" style="9" customWidth="1"/>
    <col min="3082" max="3082" width="9.85546875" style="9" customWidth="1"/>
    <col min="3083" max="3083" width="9" style="9" customWidth="1"/>
    <col min="3084" max="3084" width="9.140625" style="9" customWidth="1"/>
    <col min="3085" max="3085" width="11.28515625" style="9" customWidth="1"/>
    <col min="3086" max="3086" width="15.140625" style="9" bestFit="1" customWidth="1"/>
    <col min="3087" max="3327" width="10" style="9"/>
    <col min="3328" max="3328" width="4.140625" style="9" customWidth="1"/>
    <col min="3329" max="3329" width="29.140625" style="9" customWidth="1"/>
    <col min="3330" max="3330" width="7" style="9" customWidth="1"/>
    <col min="3331" max="3331" width="9.140625" style="9" customWidth="1"/>
    <col min="3332" max="3332" width="8.5703125" style="9" customWidth="1"/>
    <col min="3333" max="3333" width="11" style="9" customWidth="1"/>
    <col min="3334" max="3334" width="10.85546875" style="9" customWidth="1"/>
    <col min="3335" max="3335" width="11.5703125" style="9" customWidth="1"/>
    <col min="3336" max="3336" width="11.5703125" style="9" bestFit="1" customWidth="1"/>
    <col min="3337" max="3337" width="11.140625" style="9" customWidth="1"/>
    <col min="3338" max="3338" width="9.85546875" style="9" customWidth="1"/>
    <col min="3339" max="3339" width="9" style="9" customWidth="1"/>
    <col min="3340" max="3340" width="9.140625" style="9" customWidth="1"/>
    <col min="3341" max="3341" width="11.28515625" style="9" customWidth="1"/>
    <col min="3342" max="3342" width="15.140625" style="9" bestFit="1" customWidth="1"/>
    <col min="3343" max="3583" width="10" style="9"/>
    <col min="3584" max="3584" width="4.140625" style="9" customWidth="1"/>
    <col min="3585" max="3585" width="29.140625" style="9" customWidth="1"/>
    <col min="3586" max="3586" width="7" style="9" customWidth="1"/>
    <col min="3587" max="3587" width="9.140625" style="9" customWidth="1"/>
    <col min="3588" max="3588" width="8.5703125" style="9" customWidth="1"/>
    <col min="3589" max="3589" width="11" style="9" customWidth="1"/>
    <col min="3590" max="3590" width="10.85546875" style="9" customWidth="1"/>
    <col min="3591" max="3591" width="11.5703125" style="9" customWidth="1"/>
    <col min="3592" max="3592" width="11.5703125" style="9" bestFit="1" customWidth="1"/>
    <col min="3593" max="3593" width="11.140625" style="9" customWidth="1"/>
    <col min="3594" max="3594" width="9.85546875" style="9" customWidth="1"/>
    <col min="3595" max="3595" width="9" style="9" customWidth="1"/>
    <col min="3596" max="3596" width="9.140625" style="9" customWidth="1"/>
    <col min="3597" max="3597" width="11.28515625" style="9" customWidth="1"/>
    <col min="3598" max="3598" width="15.140625" style="9" bestFit="1" customWidth="1"/>
    <col min="3599" max="3839" width="10" style="9"/>
    <col min="3840" max="3840" width="4.140625" style="9" customWidth="1"/>
    <col min="3841" max="3841" width="29.140625" style="9" customWidth="1"/>
    <col min="3842" max="3842" width="7" style="9" customWidth="1"/>
    <col min="3843" max="3843" width="9.140625" style="9" customWidth="1"/>
    <col min="3844" max="3844" width="8.5703125" style="9" customWidth="1"/>
    <col min="3845" max="3845" width="11" style="9" customWidth="1"/>
    <col min="3846" max="3846" width="10.85546875" style="9" customWidth="1"/>
    <col min="3847" max="3847" width="11.5703125" style="9" customWidth="1"/>
    <col min="3848" max="3848" width="11.5703125" style="9" bestFit="1" customWidth="1"/>
    <col min="3849" max="3849" width="11.140625" style="9" customWidth="1"/>
    <col min="3850" max="3850" width="9.85546875" style="9" customWidth="1"/>
    <col min="3851" max="3851" width="9" style="9" customWidth="1"/>
    <col min="3852" max="3852" width="9.140625" style="9" customWidth="1"/>
    <col min="3853" max="3853" width="11.28515625" style="9" customWidth="1"/>
    <col min="3854" max="3854" width="15.140625" style="9" bestFit="1" customWidth="1"/>
    <col min="3855" max="4095" width="10" style="9"/>
    <col min="4096" max="4096" width="4.140625" style="9" customWidth="1"/>
    <col min="4097" max="4097" width="29.140625" style="9" customWidth="1"/>
    <col min="4098" max="4098" width="7" style="9" customWidth="1"/>
    <col min="4099" max="4099" width="9.140625" style="9" customWidth="1"/>
    <col min="4100" max="4100" width="8.5703125" style="9" customWidth="1"/>
    <col min="4101" max="4101" width="11" style="9" customWidth="1"/>
    <col min="4102" max="4102" width="10.85546875" style="9" customWidth="1"/>
    <col min="4103" max="4103" width="11.5703125" style="9" customWidth="1"/>
    <col min="4104" max="4104" width="11.5703125" style="9" bestFit="1" customWidth="1"/>
    <col min="4105" max="4105" width="11.140625" style="9" customWidth="1"/>
    <col min="4106" max="4106" width="9.85546875" style="9" customWidth="1"/>
    <col min="4107" max="4107" width="9" style="9" customWidth="1"/>
    <col min="4108" max="4108" width="9.140625" style="9" customWidth="1"/>
    <col min="4109" max="4109" width="11.28515625" style="9" customWidth="1"/>
    <col min="4110" max="4110" width="15.140625" style="9" bestFit="1" customWidth="1"/>
    <col min="4111" max="4351" width="10" style="9"/>
    <col min="4352" max="4352" width="4.140625" style="9" customWidth="1"/>
    <col min="4353" max="4353" width="29.140625" style="9" customWidth="1"/>
    <col min="4354" max="4354" width="7" style="9" customWidth="1"/>
    <col min="4355" max="4355" width="9.140625" style="9" customWidth="1"/>
    <col min="4356" max="4356" width="8.5703125" style="9" customWidth="1"/>
    <col min="4357" max="4357" width="11" style="9" customWidth="1"/>
    <col min="4358" max="4358" width="10.85546875" style="9" customWidth="1"/>
    <col min="4359" max="4359" width="11.5703125" style="9" customWidth="1"/>
    <col min="4360" max="4360" width="11.5703125" style="9" bestFit="1" customWidth="1"/>
    <col min="4361" max="4361" width="11.140625" style="9" customWidth="1"/>
    <col min="4362" max="4362" width="9.85546875" style="9" customWidth="1"/>
    <col min="4363" max="4363" width="9" style="9" customWidth="1"/>
    <col min="4364" max="4364" width="9.140625" style="9" customWidth="1"/>
    <col min="4365" max="4365" width="11.28515625" style="9" customWidth="1"/>
    <col min="4366" max="4366" width="15.140625" style="9" bestFit="1" customWidth="1"/>
    <col min="4367" max="4607" width="10" style="9"/>
    <col min="4608" max="4608" width="4.140625" style="9" customWidth="1"/>
    <col min="4609" max="4609" width="29.140625" style="9" customWidth="1"/>
    <col min="4610" max="4610" width="7" style="9" customWidth="1"/>
    <col min="4611" max="4611" width="9.140625" style="9" customWidth="1"/>
    <col min="4612" max="4612" width="8.5703125" style="9" customWidth="1"/>
    <col min="4613" max="4613" width="11" style="9" customWidth="1"/>
    <col min="4614" max="4614" width="10.85546875" style="9" customWidth="1"/>
    <col min="4615" max="4615" width="11.5703125" style="9" customWidth="1"/>
    <col min="4616" max="4616" width="11.5703125" style="9" bestFit="1" customWidth="1"/>
    <col min="4617" max="4617" width="11.140625" style="9" customWidth="1"/>
    <col min="4618" max="4618" width="9.85546875" style="9" customWidth="1"/>
    <col min="4619" max="4619" width="9" style="9" customWidth="1"/>
    <col min="4620" max="4620" width="9.140625" style="9" customWidth="1"/>
    <col min="4621" max="4621" width="11.28515625" style="9" customWidth="1"/>
    <col min="4622" max="4622" width="15.140625" style="9" bestFit="1" customWidth="1"/>
    <col min="4623" max="4863" width="10" style="9"/>
    <col min="4864" max="4864" width="4.140625" style="9" customWidth="1"/>
    <col min="4865" max="4865" width="29.140625" style="9" customWidth="1"/>
    <col min="4866" max="4866" width="7" style="9" customWidth="1"/>
    <col min="4867" max="4867" width="9.140625" style="9" customWidth="1"/>
    <col min="4868" max="4868" width="8.5703125" style="9" customWidth="1"/>
    <col min="4869" max="4869" width="11" style="9" customWidth="1"/>
    <col min="4870" max="4870" width="10.85546875" style="9" customWidth="1"/>
    <col min="4871" max="4871" width="11.5703125" style="9" customWidth="1"/>
    <col min="4872" max="4872" width="11.5703125" style="9" bestFit="1" customWidth="1"/>
    <col min="4873" max="4873" width="11.140625" style="9" customWidth="1"/>
    <col min="4874" max="4874" width="9.85546875" style="9" customWidth="1"/>
    <col min="4875" max="4875" width="9" style="9" customWidth="1"/>
    <col min="4876" max="4876" width="9.140625" style="9" customWidth="1"/>
    <col min="4877" max="4877" width="11.28515625" style="9" customWidth="1"/>
    <col min="4878" max="4878" width="15.140625" style="9" bestFit="1" customWidth="1"/>
    <col min="4879" max="5119" width="10" style="9"/>
    <col min="5120" max="5120" width="4.140625" style="9" customWidth="1"/>
    <col min="5121" max="5121" width="29.140625" style="9" customWidth="1"/>
    <col min="5122" max="5122" width="7" style="9" customWidth="1"/>
    <col min="5123" max="5123" width="9.140625" style="9" customWidth="1"/>
    <col min="5124" max="5124" width="8.5703125" style="9" customWidth="1"/>
    <col min="5125" max="5125" width="11" style="9" customWidth="1"/>
    <col min="5126" max="5126" width="10.85546875" style="9" customWidth="1"/>
    <col min="5127" max="5127" width="11.5703125" style="9" customWidth="1"/>
    <col min="5128" max="5128" width="11.5703125" style="9" bestFit="1" customWidth="1"/>
    <col min="5129" max="5129" width="11.140625" style="9" customWidth="1"/>
    <col min="5130" max="5130" width="9.85546875" style="9" customWidth="1"/>
    <col min="5131" max="5131" width="9" style="9" customWidth="1"/>
    <col min="5132" max="5132" width="9.140625" style="9" customWidth="1"/>
    <col min="5133" max="5133" width="11.28515625" style="9" customWidth="1"/>
    <col min="5134" max="5134" width="15.140625" style="9" bestFit="1" customWidth="1"/>
    <col min="5135" max="5375" width="10" style="9"/>
    <col min="5376" max="5376" width="4.140625" style="9" customWidth="1"/>
    <col min="5377" max="5377" width="29.140625" style="9" customWidth="1"/>
    <col min="5378" max="5378" width="7" style="9" customWidth="1"/>
    <col min="5379" max="5379" width="9.140625" style="9" customWidth="1"/>
    <col min="5380" max="5380" width="8.5703125" style="9" customWidth="1"/>
    <col min="5381" max="5381" width="11" style="9" customWidth="1"/>
    <col min="5382" max="5382" width="10.85546875" style="9" customWidth="1"/>
    <col min="5383" max="5383" width="11.5703125" style="9" customWidth="1"/>
    <col min="5384" max="5384" width="11.5703125" style="9" bestFit="1" customWidth="1"/>
    <col min="5385" max="5385" width="11.140625" style="9" customWidth="1"/>
    <col min="5386" max="5386" width="9.85546875" style="9" customWidth="1"/>
    <col min="5387" max="5387" width="9" style="9" customWidth="1"/>
    <col min="5388" max="5388" width="9.140625" style="9" customWidth="1"/>
    <col min="5389" max="5389" width="11.28515625" style="9" customWidth="1"/>
    <col min="5390" max="5390" width="15.140625" style="9" bestFit="1" customWidth="1"/>
    <col min="5391" max="5631" width="10" style="9"/>
    <col min="5632" max="5632" width="4.140625" style="9" customWidth="1"/>
    <col min="5633" max="5633" width="29.140625" style="9" customWidth="1"/>
    <col min="5634" max="5634" width="7" style="9" customWidth="1"/>
    <col min="5635" max="5635" width="9.140625" style="9" customWidth="1"/>
    <col min="5636" max="5636" width="8.5703125" style="9" customWidth="1"/>
    <col min="5637" max="5637" width="11" style="9" customWidth="1"/>
    <col min="5638" max="5638" width="10.85546875" style="9" customWidth="1"/>
    <col min="5639" max="5639" width="11.5703125" style="9" customWidth="1"/>
    <col min="5640" max="5640" width="11.5703125" style="9" bestFit="1" customWidth="1"/>
    <col min="5641" max="5641" width="11.140625" style="9" customWidth="1"/>
    <col min="5642" max="5642" width="9.85546875" style="9" customWidth="1"/>
    <col min="5643" max="5643" width="9" style="9" customWidth="1"/>
    <col min="5644" max="5644" width="9.140625" style="9" customWidth="1"/>
    <col min="5645" max="5645" width="11.28515625" style="9" customWidth="1"/>
    <col min="5646" max="5646" width="15.140625" style="9" bestFit="1" customWidth="1"/>
    <col min="5647" max="5887" width="10" style="9"/>
    <col min="5888" max="5888" width="4.140625" style="9" customWidth="1"/>
    <col min="5889" max="5889" width="29.140625" style="9" customWidth="1"/>
    <col min="5890" max="5890" width="7" style="9" customWidth="1"/>
    <col min="5891" max="5891" width="9.140625" style="9" customWidth="1"/>
    <col min="5892" max="5892" width="8.5703125" style="9" customWidth="1"/>
    <col min="5893" max="5893" width="11" style="9" customWidth="1"/>
    <col min="5894" max="5894" width="10.85546875" style="9" customWidth="1"/>
    <col min="5895" max="5895" width="11.5703125" style="9" customWidth="1"/>
    <col min="5896" max="5896" width="11.5703125" style="9" bestFit="1" customWidth="1"/>
    <col min="5897" max="5897" width="11.140625" style="9" customWidth="1"/>
    <col min="5898" max="5898" width="9.85546875" style="9" customWidth="1"/>
    <col min="5899" max="5899" width="9" style="9" customWidth="1"/>
    <col min="5900" max="5900" width="9.140625" style="9" customWidth="1"/>
    <col min="5901" max="5901" width="11.28515625" style="9" customWidth="1"/>
    <col min="5902" max="5902" width="15.140625" style="9" bestFit="1" customWidth="1"/>
    <col min="5903" max="6143" width="10" style="9"/>
    <col min="6144" max="6144" width="4.140625" style="9" customWidth="1"/>
    <col min="6145" max="6145" width="29.140625" style="9" customWidth="1"/>
    <col min="6146" max="6146" width="7" style="9" customWidth="1"/>
    <col min="6147" max="6147" width="9.140625" style="9" customWidth="1"/>
    <col min="6148" max="6148" width="8.5703125" style="9" customWidth="1"/>
    <col min="6149" max="6149" width="11" style="9" customWidth="1"/>
    <col min="6150" max="6150" width="10.85546875" style="9" customWidth="1"/>
    <col min="6151" max="6151" width="11.5703125" style="9" customWidth="1"/>
    <col min="6152" max="6152" width="11.5703125" style="9" bestFit="1" customWidth="1"/>
    <col min="6153" max="6153" width="11.140625" style="9" customWidth="1"/>
    <col min="6154" max="6154" width="9.85546875" style="9" customWidth="1"/>
    <col min="6155" max="6155" width="9" style="9" customWidth="1"/>
    <col min="6156" max="6156" width="9.140625" style="9" customWidth="1"/>
    <col min="6157" max="6157" width="11.28515625" style="9" customWidth="1"/>
    <col min="6158" max="6158" width="15.140625" style="9" bestFit="1" customWidth="1"/>
    <col min="6159" max="6399" width="10" style="9"/>
    <col min="6400" max="6400" width="4.140625" style="9" customWidth="1"/>
    <col min="6401" max="6401" width="29.140625" style="9" customWidth="1"/>
    <col min="6402" max="6402" width="7" style="9" customWidth="1"/>
    <col min="6403" max="6403" width="9.140625" style="9" customWidth="1"/>
    <col min="6404" max="6404" width="8.5703125" style="9" customWidth="1"/>
    <col min="6405" max="6405" width="11" style="9" customWidth="1"/>
    <col min="6406" max="6406" width="10.85546875" style="9" customWidth="1"/>
    <col min="6407" max="6407" width="11.5703125" style="9" customWidth="1"/>
    <col min="6408" max="6408" width="11.5703125" style="9" bestFit="1" customWidth="1"/>
    <col min="6409" max="6409" width="11.140625" style="9" customWidth="1"/>
    <col min="6410" max="6410" width="9.85546875" style="9" customWidth="1"/>
    <col min="6411" max="6411" width="9" style="9" customWidth="1"/>
    <col min="6412" max="6412" width="9.140625" style="9" customWidth="1"/>
    <col min="6413" max="6413" width="11.28515625" style="9" customWidth="1"/>
    <col min="6414" max="6414" width="15.140625" style="9" bestFit="1" customWidth="1"/>
    <col min="6415" max="6655" width="10" style="9"/>
    <col min="6656" max="6656" width="4.140625" style="9" customWidth="1"/>
    <col min="6657" max="6657" width="29.140625" style="9" customWidth="1"/>
    <col min="6658" max="6658" width="7" style="9" customWidth="1"/>
    <col min="6659" max="6659" width="9.140625" style="9" customWidth="1"/>
    <col min="6660" max="6660" width="8.5703125" style="9" customWidth="1"/>
    <col min="6661" max="6661" width="11" style="9" customWidth="1"/>
    <col min="6662" max="6662" width="10.85546875" style="9" customWidth="1"/>
    <col min="6663" max="6663" width="11.5703125" style="9" customWidth="1"/>
    <col min="6664" max="6664" width="11.5703125" style="9" bestFit="1" customWidth="1"/>
    <col min="6665" max="6665" width="11.140625" style="9" customWidth="1"/>
    <col min="6666" max="6666" width="9.85546875" style="9" customWidth="1"/>
    <col min="6667" max="6667" width="9" style="9" customWidth="1"/>
    <col min="6668" max="6668" width="9.140625" style="9" customWidth="1"/>
    <col min="6669" max="6669" width="11.28515625" style="9" customWidth="1"/>
    <col min="6670" max="6670" width="15.140625" style="9" bestFit="1" customWidth="1"/>
    <col min="6671" max="6911" width="10" style="9"/>
    <col min="6912" max="6912" width="4.140625" style="9" customWidth="1"/>
    <col min="6913" max="6913" width="29.140625" style="9" customWidth="1"/>
    <col min="6914" max="6914" width="7" style="9" customWidth="1"/>
    <col min="6915" max="6915" width="9.140625" style="9" customWidth="1"/>
    <col min="6916" max="6916" width="8.5703125" style="9" customWidth="1"/>
    <col min="6917" max="6917" width="11" style="9" customWidth="1"/>
    <col min="6918" max="6918" width="10.85546875" style="9" customWidth="1"/>
    <col min="6919" max="6919" width="11.5703125" style="9" customWidth="1"/>
    <col min="6920" max="6920" width="11.5703125" style="9" bestFit="1" customWidth="1"/>
    <col min="6921" max="6921" width="11.140625" style="9" customWidth="1"/>
    <col min="6922" max="6922" width="9.85546875" style="9" customWidth="1"/>
    <col min="6923" max="6923" width="9" style="9" customWidth="1"/>
    <col min="6924" max="6924" width="9.140625" style="9" customWidth="1"/>
    <col min="6925" max="6925" width="11.28515625" style="9" customWidth="1"/>
    <col min="6926" max="6926" width="15.140625" style="9" bestFit="1" customWidth="1"/>
    <col min="6927" max="7167" width="10" style="9"/>
    <col min="7168" max="7168" width="4.140625" style="9" customWidth="1"/>
    <col min="7169" max="7169" width="29.140625" style="9" customWidth="1"/>
    <col min="7170" max="7170" width="7" style="9" customWidth="1"/>
    <col min="7171" max="7171" width="9.140625" style="9" customWidth="1"/>
    <col min="7172" max="7172" width="8.5703125" style="9" customWidth="1"/>
    <col min="7173" max="7173" width="11" style="9" customWidth="1"/>
    <col min="7174" max="7174" width="10.85546875" style="9" customWidth="1"/>
    <col min="7175" max="7175" width="11.5703125" style="9" customWidth="1"/>
    <col min="7176" max="7176" width="11.5703125" style="9" bestFit="1" customWidth="1"/>
    <col min="7177" max="7177" width="11.140625" style="9" customWidth="1"/>
    <col min="7178" max="7178" width="9.85546875" style="9" customWidth="1"/>
    <col min="7179" max="7179" width="9" style="9" customWidth="1"/>
    <col min="7180" max="7180" width="9.140625" style="9" customWidth="1"/>
    <col min="7181" max="7181" width="11.28515625" style="9" customWidth="1"/>
    <col min="7182" max="7182" width="15.140625" style="9" bestFit="1" customWidth="1"/>
    <col min="7183" max="7423" width="10" style="9"/>
    <col min="7424" max="7424" width="4.140625" style="9" customWidth="1"/>
    <col min="7425" max="7425" width="29.140625" style="9" customWidth="1"/>
    <col min="7426" max="7426" width="7" style="9" customWidth="1"/>
    <col min="7427" max="7427" width="9.140625" style="9" customWidth="1"/>
    <col min="7428" max="7428" width="8.5703125" style="9" customWidth="1"/>
    <col min="7429" max="7429" width="11" style="9" customWidth="1"/>
    <col min="7430" max="7430" width="10.85546875" style="9" customWidth="1"/>
    <col min="7431" max="7431" width="11.5703125" style="9" customWidth="1"/>
    <col min="7432" max="7432" width="11.5703125" style="9" bestFit="1" customWidth="1"/>
    <col min="7433" max="7433" width="11.140625" style="9" customWidth="1"/>
    <col min="7434" max="7434" width="9.85546875" style="9" customWidth="1"/>
    <col min="7435" max="7435" width="9" style="9" customWidth="1"/>
    <col min="7436" max="7436" width="9.140625" style="9" customWidth="1"/>
    <col min="7437" max="7437" width="11.28515625" style="9" customWidth="1"/>
    <col min="7438" max="7438" width="15.140625" style="9" bestFit="1" customWidth="1"/>
    <col min="7439" max="7679" width="10" style="9"/>
    <col min="7680" max="7680" width="4.140625" style="9" customWidth="1"/>
    <col min="7681" max="7681" width="29.140625" style="9" customWidth="1"/>
    <col min="7682" max="7682" width="7" style="9" customWidth="1"/>
    <col min="7683" max="7683" width="9.140625" style="9" customWidth="1"/>
    <col min="7684" max="7684" width="8.5703125" style="9" customWidth="1"/>
    <col min="7685" max="7685" width="11" style="9" customWidth="1"/>
    <col min="7686" max="7686" width="10.85546875" style="9" customWidth="1"/>
    <col min="7687" max="7687" width="11.5703125" style="9" customWidth="1"/>
    <col min="7688" max="7688" width="11.5703125" style="9" bestFit="1" customWidth="1"/>
    <col min="7689" max="7689" width="11.140625" style="9" customWidth="1"/>
    <col min="7690" max="7690" width="9.85546875" style="9" customWidth="1"/>
    <col min="7691" max="7691" width="9" style="9" customWidth="1"/>
    <col min="7692" max="7692" width="9.140625" style="9" customWidth="1"/>
    <col min="7693" max="7693" width="11.28515625" style="9" customWidth="1"/>
    <col min="7694" max="7694" width="15.140625" style="9" bestFit="1" customWidth="1"/>
    <col min="7695" max="7935" width="10" style="9"/>
    <col min="7936" max="7936" width="4.140625" style="9" customWidth="1"/>
    <col min="7937" max="7937" width="29.140625" style="9" customWidth="1"/>
    <col min="7938" max="7938" width="7" style="9" customWidth="1"/>
    <col min="7939" max="7939" width="9.140625" style="9" customWidth="1"/>
    <col min="7940" max="7940" width="8.5703125" style="9" customWidth="1"/>
    <col min="7941" max="7941" width="11" style="9" customWidth="1"/>
    <col min="7942" max="7942" width="10.85546875" style="9" customWidth="1"/>
    <col min="7943" max="7943" width="11.5703125" style="9" customWidth="1"/>
    <col min="7944" max="7944" width="11.5703125" style="9" bestFit="1" customWidth="1"/>
    <col min="7945" max="7945" width="11.140625" style="9" customWidth="1"/>
    <col min="7946" max="7946" width="9.85546875" style="9" customWidth="1"/>
    <col min="7947" max="7947" width="9" style="9" customWidth="1"/>
    <col min="7948" max="7948" width="9.140625" style="9" customWidth="1"/>
    <col min="7949" max="7949" width="11.28515625" style="9" customWidth="1"/>
    <col min="7950" max="7950" width="15.140625" style="9" bestFit="1" customWidth="1"/>
    <col min="7951" max="8191" width="10" style="9"/>
    <col min="8192" max="8192" width="4.140625" style="9" customWidth="1"/>
    <col min="8193" max="8193" width="29.140625" style="9" customWidth="1"/>
    <col min="8194" max="8194" width="7" style="9" customWidth="1"/>
    <col min="8195" max="8195" width="9.140625" style="9" customWidth="1"/>
    <col min="8196" max="8196" width="8.5703125" style="9" customWidth="1"/>
    <col min="8197" max="8197" width="11" style="9" customWidth="1"/>
    <col min="8198" max="8198" width="10.85546875" style="9" customWidth="1"/>
    <col min="8199" max="8199" width="11.5703125" style="9" customWidth="1"/>
    <col min="8200" max="8200" width="11.5703125" style="9" bestFit="1" customWidth="1"/>
    <col min="8201" max="8201" width="11.140625" style="9" customWidth="1"/>
    <col min="8202" max="8202" width="9.85546875" style="9" customWidth="1"/>
    <col min="8203" max="8203" width="9" style="9" customWidth="1"/>
    <col min="8204" max="8204" width="9.140625" style="9" customWidth="1"/>
    <col min="8205" max="8205" width="11.28515625" style="9" customWidth="1"/>
    <col min="8206" max="8206" width="15.140625" style="9" bestFit="1" customWidth="1"/>
    <col min="8207" max="8447" width="10" style="9"/>
    <col min="8448" max="8448" width="4.140625" style="9" customWidth="1"/>
    <col min="8449" max="8449" width="29.140625" style="9" customWidth="1"/>
    <col min="8450" max="8450" width="7" style="9" customWidth="1"/>
    <col min="8451" max="8451" width="9.140625" style="9" customWidth="1"/>
    <col min="8452" max="8452" width="8.5703125" style="9" customWidth="1"/>
    <col min="8453" max="8453" width="11" style="9" customWidth="1"/>
    <col min="8454" max="8454" width="10.85546875" style="9" customWidth="1"/>
    <col min="8455" max="8455" width="11.5703125" style="9" customWidth="1"/>
    <col min="8456" max="8456" width="11.5703125" style="9" bestFit="1" customWidth="1"/>
    <col min="8457" max="8457" width="11.140625" style="9" customWidth="1"/>
    <col min="8458" max="8458" width="9.85546875" style="9" customWidth="1"/>
    <col min="8459" max="8459" width="9" style="9" customWidth="1"/>
    <col min="8460" max="8460" width="9.140625" style="9" customWidth="1"/>
    <col min="8461" max="8461" width="11.28515625" style="9" customWidth="1"/>
    <col min="8462" max="8462" width="15.140625" style="9" bestFit="1" customWidth="1"/>
    <col min="8463" max="8703" width="10" style="9"/>
    <col min="8704" max="8704" width="4.140625" style="9" customWidth="1"/>
    <col min="8705" max="8705" width="29.140625" style="9" customWidth="1"/>
    <col min="8706" max="8706" width="7" style="9" customWidth="1"/>
    <col min="8707" max="8707" width="9.140625" style="9" customWidth="1"/>
    <col min="8708" max="8708" width="8.5703125" style="9" customWidth="1"/>
    <col min="8709" max="8709" width="11" style="9" customWidth="1"/>
    <col min="8710" max="8710" width="10.85546875" style="9" customWidth="1"/>
    <col min="8711" max="8711" width="11.5703125" style="9" customWidth="1"/>
    <col min="8712" max="8712" width="11.5703125" style="9" bestFit="1" customWidth="1"/>
    <col min="8713" max="8713" width="11.140625" style="9" customWidth="1"/>
    <col min="8714" max="8714" width="9.85546875" style="9" customWidth="1"/>
    <col min="8715" max="8715" width="9" style="9" customWidth="1"/>
    <col min="8716" max="8716" width="9.140625" style="9" customWidth="1"/>
    <col min="8717" max="8717" width="11.28515625" style="9" customWidth="1"/>
    <col min="8718" max="8718" width="15.140625" style="9" bestFit="1" customWidth="1"/>
    <col min="8719" max="8959" width="10" style="9"/>
    <col min="8960" max="8960" width="4.140625" style="9" customWidth="1"/>
    <col min="8961" max="8961" width="29.140625" style="9" customWidth="1"/>
    <col min="8962" max="8962" width="7" style="9" customWidth="1"/>
    <col min="8963" max="8963" width="9.140625" style="9" customWidth="1"/>
    <col min="8964" max="8964" width="8.5703125" style="9" customWidth="1"/>
    <col min="8965" max="8965" width="11" style="9" customWidth="1"/>
    <col min="8966" max="8966" width="10.85546875" style="9" customWidth="1"/>
    <col min="8967" max="8967" width="11.5703125" style="9" customWidth="1"/>
    <col min="8968" max="8968" width="11.5703125" style="9" bestFit="1" customWidth="1"/>
    <col min="8969" max="8969" width="11.140625" style="9" customWidth="1"/>
    <col min="8970" max="8970" width="9.85546875" style="9" customWidth="1"/>
    <col min="8971" max="8971" width="9" style="9" customWidth="1"/>
    <col min="8972" max="8972" width="9.140625" style="9" customWidth="1"/>
    <col min="8973" max="8973" width="11.28515625" style="9" customWidth="1"/>
    <col min="8974" max="8974" width="15.140625" style="9" bestFit="1" customWidth="1"/>
    <col min="8975" max="9215" width="10" style="9"/>
    <col min="9216" max="9216" width="4.140625" style="9" customWidth="1"/>
    <col min="9217" max="9217" width="29.140625" style="9" customWidth="1"/>
    <col min="9218" max="9218" width="7" style="9" customWidth="1"/>
    <col min="9219" max="9219" width="9.140625" style="9" customWidth="1"/>
    <col min="9220" max="9220" width="8.5703125" style="9" customWidth="1"/>
    <col min="9221" max="9221" width="11" style="9" customWidth="1"/>
    <col min="9222" max="9222" width="10.85546875" style="9" customWidth="1"/>
    <col min="9223" max="9223" width="11.5703125" style="9" customWidth="1"/>
    <col min="9224" max="9224" width="11.5703125" style="9" bestFit="1" customWidth="1"/>
    <col min="9225" max="9225" width="11.140625" style="9" customWidth="1"/>
    <col min="9226" max="9226" width="9.85546875" style="9" customWidth="1"/>
    <col min="9227" max="9227" width="9" style="9" customWidth="1"/>
    <col min="9228" max="9228" width="9.140625" style="9" customWidth="1"/>
    <col min="9229" max="9229" width="11.28515625" style="9" customWidth="1"/>
    <col min="9230" max="9230" width="15.140625" style="9" bestFit="1" customWidth="1"/>
    <col min="9231" max="9471" width="10" style="9"/>
    <col min="9472" max="9472" width="4.140625" style="9" customWidth="1"/>
    <col min="9473" max="9473" width="29.140625" style="9" customWidth="1"/>
    <col min="9474" max="9474" width="7" style="9" customWidth="1"/>
    <col min="9475" max="9475" width="9.140625" style="9" customWidth="1"/>
    <col min="9476" max="9476" width="8.5703125" style="9" customWidth="1"/>
    <col min="9477" max="9477" width="11" style="9" customWidth="1"/>
    <col min="9478" max="9478" width="10.85546875" style="9" customWidth="1"/>
    <col min="9479" max="9479" width="11.5703125" style="9" customWidth="1"/>
    <col min="9480" max="9480" width="11.5703125" style="9" bestFit="1" customWidth="1"/>
    <col min="9481" max="9481" width="11.140625" style="9" customWidth="1"/>
    <col min="9482" max="9482" width="9.85546875" style="9" customWidth="1"/>
    <col min="9483" max="9483" width="9" style="9" customWidth="1"/>
    <col min="9484" max="9484" width="9.140625" style="9" customWidth="1"/>
    <col min="9485" max="9485" width="11.28515625" style="9" customWidth="1"/>
    <col min="9486" max="9486" width="15.140625" style="9" bestFit="1" customWidth="1"/>
    <col min="9487" max="9727" width="10" style="9"/>
    <col min="9728" max="9728" width="4.140625" style="9" customWidth="1"/>
    <col min="9729" max="9729" width="29.140625" style="9" customWidth="1"/>
    <col min="9730" max="9730" width="7" style="9" customWidth="1"/>
    <col min="9731" max="9731" width="9.140625" style="9" customWidth="1"/>
    <col min="9732" max="9732" width="8.5703125" style="9" customWidth="1"/>
    <col min="9733" max="9733" width="11" style="9" customWidth="1"/>
    <col min="9734" max="9734" width="10.85546875" style="9" customWidth="1"/>
    <col min="9735" max="9735" width="11.5703125" style="9" customWidth="1"/>
    <col min="9736" max="9736" width="11.5703125" style="9" bestFit="1" customWidth="1"/>
    <col min="9737" max="9737" width="11.140625" style="9" customWidth="1"/>
    <col min="9738" max="9738" width="9.85546875" style="9" customWidth="1"/>
    <col min="9739" max="9739" width="9" style="9" customWidth="1"/>
    <col min="9740" max="9740" width="9.140625" style="9" customWidth="1"/>
    <col min="9741" max="9741" width="11.28515625" style="9" customWidth="1"/>
    <col min="9742" max="9742" width="15.140625" style="9" bestFit="1" customWidth="1"/>
    <col min="9743" max="9983" width="10" style="9"/>
    <col min="9984" max="9984" width="4.140625" style="9" customWidth="1"/>
    <col min="9985" max="9985" width="29.140625" style="9" customWidth="1"/>
    <col min="9986" max="9986" width="7" style="9" customWidth="1"/>
    <col min="9987" max="9987" width="9.140625" style="9" customWidth="1"/>
    <col min="9988" max="9988" width="8.5703125" style="9" customWidth="1"/>
    <col min="9989" max="9989" width="11" style="9" customWidth="1"/>
    <col min="9990" max="9990" width="10.85546875" style="9" customWidth="1"/>
    <col min="9991" max="9991" width="11.5703125" style="9" customWidth="1"/>
    <col min="9992" max="9992" width="11.5703125" style="9" bestFit="1" customWidth="1"/>
    <col min="9993" max="9993" width="11.140625" style="9" customWidth="1"/>
    <col min="9994" max="9994" width="9.85546875" style="9" customWidth="1"/>
    <col min="9995" max="9995" width="9" style="9" customWidth="1"/>
    <col min="9996" max="9996" width="9.140625" style="9" customWidth="1"/>
    <col min="9997" max="9997" width="11.28515625" style="9" customWidth="1"/>
    <col min="9998" max="9998" width="15.140625" style="9" bestFit="1" customWidth="1"/>
    <col min="9999" max="10239" width="10" style="9"/>
    <col min="10240" max="10240" width="4.140625" style="9" customWidth="1"/>
    <col min="10241" max="10241" width="29.140625" style="9" customWidth="1"/>
    <col min="10242" max="10242" width="7" style="9" customWidth="1"/>
    <col min="10243" max="10243" width="9.140625" style="9" customWidth="1"/>
    <col min="10244" max="10244" width="8.5703125" style="9" customWidth="1"/>
    <col min="10245" max="10245" width="11" style="9" customWidth="1"/>
    <col min="10246" max="10246" width="10.85546875" style="9" customWidth="1"/>
    <col min="10247" max="10247" width="11.5703125" style="9" customWidth="1"/>
    <col min="10248" max="10248" width="11.5703125" style="9" bestFit="1" customWidth="1"/>
    <col min="10249" max="10249" width="11.140625" style="9" customWidth="1"/>
    <col min="10250" max="10250" width="9.85546875" style="9" customWidth="1"/>
    <col min="10251" max="10251" width="9" style="9" customWidth="1"/>
    <col min="10252" max="10252" width="9.140625" style="9" customWidth="1"/>
    <col min="10253" max="10253" width="11.28515625" style="9" customWidth="1"/>
    <col min="10254" max="10254" width="15.140625" style="9" bestFit="1" customWidth="1"/>
    <col min="10255" max="10495" width="10" style="9"/>
    <col min="10496" max="10496" width="4.140625" style="9" customWidth="1"/>
    <col min="10497" max="10497" width="29.140625" style="9" customWidth="1"/>
    <col min="10498" max="10498" width="7" style="9" customWidth="1"/>
    <col min="10499" max="10499" width="9.140625" style="9" customWidth="1"/>
    <col min="10500" max="10500" width="8.5703125" style="9" customWidth="1"/>
    <col min="10501" max="10501" width="11" style="9" customWidth="1"/>
    <col min="10502" max="10502" width="10.85546875" style="9" customWidth="1"/>
    <col min="10503" max="10503" width="11.5703125" style="9" customWidth="1"/>
    <col min="10504" max="10504" width="11.5703125" style="9" bestFit="1" customWidth="1"/>
    <col min="10505" max="10505" width="11.140625" style="9" customWidth="1"/>
    <col min="10506" max="10506" width="9.85546875" style="9" customWidth="1"/>
    <col min="10507" max="10507" width="9" style="9" customWidth="1"/>
    <col min="10508" max="10508" width="9.140625" style="9" customWidth="1"/>
    <col min="10509" max="10509" width="11.28515625" style="9" customWidth="1"/>
    <col min="10510" max="10510" width="15.140625" style="9" bestFit="1" customWidth="1"/>
    <col min="10511" max="10751" width="10" style="9"/>
    <col min="10752" max="10752" width="4.140625" style="9" customWidth="1"/>
    <col min="10753" max="10753" width="29.140625" style="9" customWidth="1"/>
    <col min="10754" max="10754" width="7" style="9" customWidth="1"/>
    <col min="10755" max="10755" width="9.140625" style="9" customWidth="1"/>
    <col min="10756" max="10756" width="8.5703125" style="9" customWidth="1"/>
    <col min="10757" max="10757" width="11" style="9" customWidth="1"/>
    <col min="10758" max="10758" width="10.85546875" style="9" customWidth="1"/>
    <col min="10759" max="10759" width="11.5703125" style="9" customWidth="1"/>
    <col min="10760" max="10760" width="11.5703125" style="9" bestFit="1" customWidth="1"/>
    <col min="10761" max="10761" width="11.140625" style="9" customWidth="1"/>
    <col min="10762" max="10762" width="9.85546875" style="9" customWidth="1"/>
    <col min="10763" max="10763" width="9" style="9" customWidth="1"/>
    <col min="10764" max="10764" width="9.140625" style="9" customWidth="1"/>
    <col min="10765" max="10765" width="11.28515625" style="9" customWidth="1"/>
    <col min="10766" max="10766" width="15.140625" style="9" bestFit="1" customWidth="1"/>
    <col min="10767" max="11007" width="10" style="9"/>
    <col min="11008" max="11008" width="4.140625" style="9" customWidth="1"/>
    <col min="11009" max="11009" width="29.140625" style="9" customWidth="1"/>
    <col min="11010" max="11010" width="7" style="9" customWidth="1"/>
    <col min="11011" max="11011" width="9.140625" style="9" customWidth="1"/>
    <col min="11012" max="11012" width="8.5703125" style="9" customWidth="1"/>
    <col min="11013" max="11013" width="11" style="9" customWidth="1"/>
    <col min="11014" max="11014" width="10.85546875" style="9" customWidth="1"/>
    <col min="11015" max="11015" width="11.5703125" style="9" customWidth="1"/>
    <col min="11016" max="11016" width="11.5703125" style="9" bestFit="1" customWidth="1"/>
    <col min="11017" max="11017" width="11.140625" style="9" customWidth="1"/>
    <col min="11018" max="11018" width="9.85546875" style="9" customWidth="1"/>
    <col min="11019" max="11019" width="9" style="9" customWidth="1"/>
    <col min="11020" max="11020" width="9.140625" style="9" customWidth="1"/>
    <col min="11021" max="11021" width="11.28515625" style="9" customWidth="1"/>
    <col min="11022" max="11022" width="15.140625" style="9" bestFit="1" customWidth="1"/>
    <col min="11023" max="11263" width="10" style="9"/>
    <col min="11264" max="11264" width="4.140625" style="9" customWidth="1"/>
    <col min="11265" max="11265" width="29.140625" style="9" customWidth="1"/>
    <col min="11266" max="11266" width="7" style="9" customWidth="1"/>
    <col min="11267" max="11267" width="9.140625" style="9" customWidth="1"/>
    <col min="11268" max="11268" width="8.5703125" style="9" customWidth="1"/>
    <col min="11269" max="11269" width="11" style="9" customWidth="1"/>
    <col min="11270" max="11270" width="10.85546875" style="9" customWidth="1"/>
    <col min="11271" max="11271" width="11.5703125" style="9" customWidth="1"/>
    <col min="11272" max="11272" width="11.5703125" style="9" bestFit="1" customWidth="1"/>
    <col min="11273" max="11273" width="11.140625" style="9" customWidth="1"/>
    <col min="11274" max="11274" width="9.85546875" style="9" customWidth="1"/>
    <col min="11275" max="11275" width="9" style="9" customWidth="1"/>
    <col min="11276" max="11276" width="9.140625" style="9" customWidth="1"/>
    <col min="11277" max="11277" width="11.28515625" style="9" customWidth="1"/>
    <col min="11278" max="11278" width="15.140625" style="9" bestFit="1" customWidth="1"/>
    <col min="11279" max="11519" width="10" style="9"/>
    <col min="11520" max="11520" width="4.140625" style="9" customWidth="1"/>
    <col min="11521" max="11521" width="29.140625" style="9" customWidth="1"/>
    <col min="11522" max="11522" width="7" style="9" customWidth="1"/>
    <col min="11523" max="11523" width="9.140625" style="9" customWidth="1"/>
    <col min="11524" max="11524" width="8.5703125" style="9" customWidth="1"/>
    <col min="11525" max="11525" width="11" style="9" customWidth="1"/>
    <col min="11526" max="11526" width="10.85546875" style="9" customWidth="1"/>
    <col min="11527" max="11527" width="11.5703125" style="9" customWidth="1"/>
    <col min="11528" max="11528" width="11.5703125" style="9" bestFit="1" customWidth="1"/>
    <col min="11529" max="11529" width="11.140625" style="9" customWidth="1"/>
    <col min="11530" max="11530" width="9.85546875" style="9" customWidth="1"/>
    <col min="11531" max="11531" width="9" style="9" customWidth="1"/>
    <col min="11532" max="11532" width="9.140625" style="9" customWidth="1"/>
    <col min="11533" max="11533" width="11.28515625" style="9" customWidth="1"/>
    <col min="11534" max="11534" width="15.140625" style="9" bestFit="1" customWidth="1"/>
    <col min="11535" max="11775" width="10" style="9"/>
    <col min="11776" max="11776" width="4.140625" style="9" customWidth="1"/>
    <col min="11777" max="11777" width="29.140625" style="9" customWidth="1"/>
    <col min="11778" max="11778" width="7" style="9" customWidth="1"/>
    <col min="11779" max="11779" width="9.140625" style="9" customWidth="1"/>
    <col min="11780" max="11780" width="8.5703125" style="9" customWidth="1"/>
    <col min="11781" max="11781" width="11" style="9" customWidth="1"/>
    <col min="11782" max="11782" width="10.85546875" style="9" customWidth="1"/>
    <col min="11783" max="11783" width="11.5703125" style="9" customWidth="1"/>
    <col min="11784" max="11784" width="11.5703125" style="9" bestFit="1" customWidth="1"/>
    <col min="11785" max="11785" width="11.140625" style="9" customWidth="1"/>
    <col min="11786" max="11786" width="9.85546875" style="9" customWidth="1"/>
    <col min="11787" max="11787" width="9" style="9" customWidth="1"/>
    <col min="11788" max="11788" width="9.140625" style="9" customWidth="1"/>
    <col min="11789" max="11789" width="11.28515625" style="9" customWidth="1"/>
    <col min="11790" max="11790" width="15.140625" style="9" bestFit="1" customWidth="1"/>
    <col min="11791" max="12031" width="10" style="9"/>
    <col min="12032" max="12032" width="4.140625" style="9" customWidth="1"/>
    <col min="12033" max="12033" width="29.140625" style="9" customWidth="1"/>
    <col min="12034" max="12034" width="7" style="9" customWidth="1"/>
    <col min="12035" max="12035" width="9.140625" style="9" customWidth="1"/>
    <col min="12036" max="12036" width="8.5703125" style="9" customWidth="1"/>
    <col min="12037" max="12037" width="11" style="9" customWidth="1"/>
    <col min="12038" max="12038" width="10.85546875" style="9" customWidth="1"/>
    <col min="12039" max="12039" width="11.5703125" style="9" customWidth="1"/>
    <col min="12040" max="12040" width="11.5703125" style="9" bestFit="1" customWidth="1"/>
    <col min="12041" max="12041" width="11.140625" style="9" customWidth="1"/>
    <col min="12042" max="12042" width="9.85546875" style="9" customWidth="1"/>
    <col min="12043" max="12043" width="9" style="9" customWidth="1"/>
    <col min="12044" max="12044" width="9.140625" style="9" customWidth="1"/>
    <col min="12045" max="12045" width="11.28515625" style="9" customWidth="1"/>
    <col min="12046" max="12046" width="15.140625" style="9" bestFit="1" customWidth="1"/>
    <col min="12047" max="12287" width="10" style="9"/>
    <col min="12288" max="12288" width="4.140625" style="9" customWidth="1"/>
    <col min="12289" max="12289" width="29.140625" style="9" customWidth="1"/>
    <col min="12290" max="12290" width="7" style="9" customWidth="1"/>
    <col min="12291" max="12291" width="9.140625" style="9" customWidth="1"/>
    <col min="12292" max="12292" width="8.5703125" style="9" customWidth="1"/>
    <col min="12293" max="12293" width="11" style="9" customWidth="1"/>
    <col min="12294" max="12294" width="10.85546875" style="9" customWidth="1"/>
    <col min="12295" max="12295" width="11.5703125" style="9" customWidth="1"/>
    <col min="12296" max="12296" width="11.5703125" style="9" bestFit="1" customWidth="1"/>
    <col min="12297" max="12297" width="11.140625" style="9" customWidth="1"/>
    <col min="12298" max="12298" width="9.85546875" style="9" customWidth="1"/>
    <col min="12299" max="12299" width="9" style="9" customWidth="1"/>
    <col min="12300" max="12300" width="9.140625" style="9" customWidth="1"/>
    <col min="12301" max="12301" width="11.28515625" style="9" customWidth="1"/>
    <col min="12302" max="12302" width="15.140625" style="9" bestFit="1" customWidth="1"/>
    <col min="12303" max="12543" width="10" style="9"/>
    <col min="12544" max="12544" width="4.140625" style="9" customWidth="1"/>
    <col min="12545" max="12545" width="29.140625" style="9" customWidth="1"/>
    <col min="12546" max="12546" width="7" style="9" customWidth="1"/>
    <col min="12547" max="12547" width="9.140625" style="9" customWidth="1"/>
    <col min="12548" max="12548" width="8.5703125" style="9" customWidth="1"/>
    <col min="12549" max="12549" width="11" style="9" customWidth="1"/>
    <col min="12550" max="12550" width="10.85546875" style="9" customWidth="1"/>
    <col min="12551" max="12551" width="11.5703125" style="9" customWidth="1"/>
    <col min="12552" max="12552" width="11.5703125" style="9" bestFit="1" customWidth="1"/>
    <col min="12553" max="12553" width="11.140625" style="9" customWidth="1"/>
    <col min="12554" max="12554" width="9.85546875" style="9" customWidth="1"/>
    <col min="12555" max="12555" width="9" style="9" customWidth="1"/>
    <col min="12556" max="12556" width="9.140625" style="9" customWidth="1"/>
    <col min="12557" max="12557" width="11.28515625" style="9" customWidth="1"/>
    <col min="12558" max="12558" width="15.140625" style="9" bestFit="1" customWidth="1"/>
    <col min="12559" max="12799" width="10" style="9"/>
    <col min="12800" max="12800" width="4.140625" style="9" customWidth="1"/>
    <col min="12801" max="12801" width="29.140625" style="9" customWidth="1"/>
    <col min="12802" max="12802" width="7" style="9" customWidth="1"/>
    <col min="12803" max="12803" width="9.140625" style="9" customWidth="1"/>
    <col min="12804" max="12804" width="8.5703125" style="9" customWidth="1"/>
    <col min="12805" max="12805" width="11" style="9" customWidth="1"/>
    <col min="12806" max="12806" width="10.85546875" style="9" customWidth="1"/>
    <col min="12807" max="12807" width="11.5703125" style="9" customWidth="1"/>
    <col min="12808" max="12808" width="11.5703125" style="9" bestFit="1" customWidth="1"/>
    <col min="12809" max="12809" width="11.140625" style="9" customWidth="1"/>
    <col min="12810" max="12810" width="9.85546875" style="9" customWidth="1"/>
    <col min="12811" max="12811" width="9" style="9" customWidth="1"/>
    <col min="12812" max="12812" width="9.140625" style="9" customWidth="1"/>
    <col min="12813" max="12813" width="11.28515625" style="9" customWidth="1"/>
    <col min="12814" max="12814" width="15.140625" style="9" bestFit="1" customWidth="1"/>
    <col min="12815" max="13055" width="10" style="9"/>
    <col min="13056" max="13056" width="4.140625" style="9" customWidth="1"/>
    <col min="13057" max="13057" width="29.140625" style="9" customWidth="1"/>
    <col min="13058" max="13058" width="7" style="9" customWidth="1"/>
    <col min="13059" max="13059" width="9.140625" style="9" customWidth="1"/>
    <col min="13060" max="13060" width="8.5703125" style="9" customWidth="1"/>
    <col min="13061" max="13061" width="11" style="9" customWidth="1"/>
    <col min="13062" max="13062" width="10.85546875" style="9" customWidth="1"/>
    <col min="13063" max="13063" width="11.5703125" style="9" customWidth="1"/>
    <col min="13064" max="13064" width="11.5703125" style="9" bestFit="1" customWidth="1"/>
    <col min="13065" max="13065" width="11.140625" style="9" customWidth="1"/>
    <col min="13066" max="13066" width="9.85546875" style="9" customWidth="1"/>
    <col min="13067" max="13067" width="9" style="9" customWidth="1"/>
    <col min="13068" max="13068" width="9.140625" style="9" customWidth="1"/>
    <col min="13069" max="13069" width="11.28515625" style="9" customWidth="1"/>
    <col min="13070" max="13070" width="15.140625" style="9" bestFit="1" customWidth="1"/>
    <col min="13071" max="13311" width="10" style="9"/>
    <col min="13312" max="13312" width="4.140625" style="9" customWidth="1"/>
    <col min="13313" max="13313" width="29.140625" style="9" customWidth="1"/>
    <col min="13314" max="13314" width="7" style="9" customWidth="1"/>
    <col min="13315" max="13315" width="9.140625" style="9" customWidth="1"/>
    <col min="13316" max="13316" width="8.5703125" style="9" customWidth="1"/>
    <col min="13317" max="13317" width="11" style="9" customWidth="1"/>
    <col min="13318" max="13318" width="10.85546875" style="9" customWidth="1"/>
    <col min="13319" max="13319" width="11.5703125" style="9" customWidth="1"/>
    <col min="13320" max="13320" width="11.5703125" style="9" bestFit="1" customWidth="1"/>
    <col min="13321" max="13321" width="11.140625" style="9" customWidth="1"/>
    <col min="13322" max="13322" width="9.85546875" style="9" customWidth="1"/>
    <col min="13323" max="13323" width="9" style="9" customWidth="1"/>
    <col min="13324" max="13324" width="9.140625" style="9" customWidth="1"/>
    <col min="13325" max="13325" width="11.28515625" style="9" customWidth="1"/>
    <col min="13326" max="13326" width="15.140625" style="9" bestFit="1" customWidth="1"/>
    <col min="13327" max="13567" width="10" style="9"/>
    <col min="13568" max="13568" width="4.140625" style="9" customWidth="1"/>
    <col min="13569" max="13569" width="29.140625" style="9" customWidth="1"/>
    <col min="13570" max="13570" width="7" style="9" customWidth="1"/>
    <col min="13571" max="13571" width="9.140625" style="9" customWidth="1"/>
    <col min="13572" max="13572" width="8.5703125" style="9" customWidth="1"/>
    <col min="13573" max="13573" width="11" style="9" customWidth="1"/>
    <col min="13574" max="13574" width="10.85546875" style="9" customWidth="1"/>
    <col min="13575" max="13575" width="11.5703125" style="9" customWidth="1"/>
    <col min="13576" max="13576" width="11.5703125" style="9" bestFit="1" customWidth="1"/>
    <col min="13577" max="13577" width="11.140625" style="9" customWidth="1"/>
    <col min="13578" max="13578" width="9.85546875" style="9" customWidth="1"/>
    <col min="13579" max="13579" width="9" style="9" customWidth="1"/>
    <col min="13580" max="13580" width="9.140625" style="9" customWidth="1"/>
    <col min="13581" max="13581" width="11.28515625" style="9" customWidth="1"/>
    <col min="13582" max="13582" width="15.140625" style="9" bestFit="1" customWidth="1"/>
    <col min="13583" max="13823" width="10" style="9"/>
    <col min="13824" max="13824" width="4.140625" style="9" customWidth="1"/>
    <col min="13825" max="13825" width="29.140625" style="9" customWidth="1"/>
    <col min="13826" max="13826" width="7" style="9" customWidth="1"/>
    <col min="13827" max="13827" width="9.140625" style="9" customWidth="1"/>
    <col min="13828" max="13828" width="8.5703125" style="9" customWidth="1"/>
    <col min="13829" max="13829" width="11" style="9" customWidth="1"/>
    <col min="13830" max="13830" width="10.85546875" style="9" customWidth="1"/>
    <col min="13831" max="13831" width="11.5703125" style="9" customWidth="1"/>
    <col min="13832" max="13832" width="11.5703125" style="9" bestFit="1" customWidth="1"/>
    <col min="13833" max="13833" width="11.140625" style="9" customWidth="1"/>
    <col min="13834" max="13834" width="9.85546875" style="9" customWidth="1"/>
    <col min="13835" max="13835" width="9" style="9" customWidth="1"/>
    <col min="13836" max="13836" width="9.140625" style="9" customWidth="1"/>
    <col min="13837" max="13837" width="11.28515625" style="9" customWidth="1"/>
    <col min="13838" max="13838" width="15.140625" style="9" bestFit="1" customWidth="1"/>
    <col min="13839" max="14079" width="10" style="9"/>
    <col min="14080" max="14080" width="4.140625" style="9" customWidth="1"/>
    <col min="14081" max="14081" width="29.140625" style="9" customWidth="1"/>
    <col min="14082" max="14082" width="7" style="9" customWidth="1"/>
    <col min="14083" max="14083" width="9.140625" style="9" customWidth="1"/>
    <col min="14084" max="14084" width="8.5703125" style="9" customWidth="1"/>
    <col min="14085" max="14085" width="11" style="9" customWidth="1"/>
    <col min="14086" max="14086" width="10.85546875" style="9" customWidth="1"/>
    <col min="14087" max="14087" width="11.5703125" style="9" customWidth="1"/>
    <col min="14088" max="14088" width="11.5703125" style="9" bestFit="1" customWidth="1"/>
    <col min="14089" max="14089" width="11.140625" style="9" customWidth="1"/>
    <col min="14090" max="14090" width="9.85546875" style="9" customWidth="1"/>
    <col min="14091" max="14091" width="9" style="9" customWidth="1"/>
    <col min="14092" max="14092" width="9.140625" style="9" customWidth="1"/>
    <col min="14093" max="14093" width="11.28515625" style="9" customWidth="1"/>
    <col min="14094" max="14094" width="15.140625" style="9" bestFit="1" customWidth="1"/>
    <col min="14095" max="14335" width="10" style="9"/>
    <col min="14336" max="14336" width="4.140625" style="9" customWidth="1"/>
    <col min="14337" max="14337" width="29.140625" style="9" customWidth="1"/>
    <col min="14338" max="14338" width="7" style="9" customWidth="1"/>
    <col min="14339" max="14339" width="9.140625" style="9" customWidth="1"/>
    <col min="14340" max="14340" width="8.5703125" style="9" customWidth="1"/>
    <col min="14341" max="14341" width="11" style="9" customWidth="1"/>
    <col min="14342" max="14342" width="10.85546875" style="9" customWidth="1"/>
    <col min="14343" max="14343" width="11.5703125" style="9" customWidth="1"/>
    <col min="14344" max="14344" width="11.5703125" style="9" bestFit="1" customWidth="1"/>
    <col min="14345" max="14345" width="11.140625" style="9" customWidth="1"/>
    <col min="14346" max="14346" width="9.85546875" style="9" customWidth="1"/>
    <col min="14347" max="14347" width="9" style="9" customWidth="1"/>
    <col min="14348" max="14348" width="9.140625" style="9" customWidth="1"/>
    <col min="14349" max="14349" width="11.28515625" style="9" customWidth="1"/>
    <col min="14350" max="14350" width="15.140625" style="9" bestFit="1" customWidth="1"/>
    <col min="14351" max="14591" width="10" style="9"/>
    <col min="14592" max="14592" width="4.140625" style="9" customWidth="1"/>
    <col min="14593" max="14593" width="29.140625" style="9" customWidth="1"/>
    <col min="14594" max="14594" width="7" style="9" customWidth="1"/>
    <col min="14595" max="14595" width="9.140625" style="9" customWidth="1"/>
    <col min="14596" max="14596" width="8.5703125" style="9" customWidth="1"/>
    <col min="14597" max="14597" width="11" style="9" customWidth="1"/>
    <col min="14598" max="14598" width="10.85546875" style="9" customWidth="1"/>
    <col min="14599" max="14599" width="11.5703125" style="9" customWidth="1"/>
    <col min="14600" max="14600" width="11.5703125" style="9" bestFit="1" customWidth="1"/>
    <col min="14601" max="14601" width="11.140625" style="9" customWidth="1"/>
    <col min="14602" max="14602" width="9.85546875" style="9" customWidth="1"/>
    <col min="14603" max="14603" width="9" style="9" customWidth="1"/>
    <col min="14604" max="14604" width="9.140625" style="9" customWidth="1"/>
    <col min="14605" max="14605" width="11.28515625" style="9" customWidth="1"/>
    <col min="14606" max="14606" width="15.140625" style="9" bestFit="1" customWidth="1"/>
    <col min="14607" max="14847" width="10" style="9"/>
    <col min="14848" max="14848" width="4.140625" style="9" customWidth="1"/>
    <col min="14849" max="14849" width="29.140625" style="9" customWidth="1"/>
    <col min="14850" max="14850" width="7" style="9" customWidth="1"/>
    <col min="14851" max="14851" width="9.140625" style="9" customWidth="1"/>
    <col min="14852" max="14852" width="8.5703125" style="9" customWidth="1"/>
    <col min="14853" max="14853" width="11" style="9" customWidth="1"/>
    <col min="14854" max="14854" width="10.85546875" style="9" customWidth="1"/>
    <col min="14855" max="14855" width="11.5703125" style="9" customWidth="1"/>
    <col min="14856" max="14856" width="11.5703125" style="9" bestFit="1" customWidth="1"/>
    <col min="14857" max="14857" width="11.140625" style="9" customWidth="1"/>
    <col min="14858" max="14858" width="9.85546875" style="9" customWidth="1"/>
    <col min="14859" max="14859" width="9" style="9" customWidth="1"/>
    <col min="14860" max="14860" width="9.140625" style="9" customWidth="1"/>
    <col min="14861" max="14861" width="11.28515625" style="9" customWidth="1"/>
    <col min="14862" max="14862" width="15.140625" style="9" bestFit="1" customWidth="1"/>
    <col min="14863" max="15103" width="10" style="9"/>
    <col min="15104" max="15104" width="4.140625" style="9" customWidth="1"/>
    <col min="15105" max="15105" width="29.140625" style="9" customWidth="1"/>
    <col min="15106" max="15106" width="7" style="9" customWidth="1"/>
    <col min="15107" max="15107" width="9.140625" style="9" customWidth="1"/>
    <col min="15108" max="15108" width="8.5703125" style="9" customWidth="1"/>
    <col min="15109" max="15109" width="11" style="9" customWidth="1"/>
    <col min="15110" max="15110" width="10.85546875" style="9" customWidth="1"/>
    <col min="15111" max="15111" width="11.5703125" style="9" customWidth="1"/>
    <col min="15112" max="15112" width="11.5703125" style="9" bestFit="1" customWidth="1"/>
    <col min="15113" max="15113" width="11.140625" style="9" customWidth="1"/>
    <col min="15114" max="15114" width="9.85546875" style="9" customWidth="1"/>
    <col min="15115" max="15115" width="9" style="9" customWidth="1"/>
    <col min="15116" max="15116" width="9.140625" style="9" customWidth="1"/>
    <col min="15117" max="15117" width="11.28515625" style="9" customWidth="1"/>
    <col min="15118" max="15118" width="15.140625" style="9" bestFit="1" customWidth="1"/>
    <col min="15119" max="15359" width="10" style="9"/>
    <col min="15360" max="15360" width="4.140625" style="9" customWidth="1"/>
    <col min="15361" max="15361" width="29.140625" style="9" customWidth="1"/>
    <col min="15362" max="15362" width="7" style="9" customWidth="1"/>
    <col min="15363" max="15363" width="9.140625" style="9" customWidth="1"/>
    <col min="15364" max="15364" width="8.5703125" style="9" customWidth="1"/>
    <col min="15365" max="15365" width="11" style="9" customWidth="1"/>
    <col min="15366" max="15366" width="10.85546875" style="9" customWidth="1"/>
    <col min="15367" max="15367" width="11.5703125" style="9" customWidth="1"/>
    <col min="15368" max="15368" width="11.5703125" style="9" bestFit="1" customWidth="1"/>
    <col min="15369" max="15369" width="11.140625" style="9" customWidth="1"/>
    <col min="15370" max="15370" width="9.85546875" style="9" customWidth="1"/>
    <col min="15371" max="15371" width="9" style="9" customWidth="1"/>
    <col min="15372" max="15372" width="9.140625" style="9" customWidth="1"/>
    <col min="15373" max="15373" width="11.28515625" style="9" customWidth="1"/>
    <col min="15374" max="15374" width="15.140625" style="9" bestFit="1" customWidth="1"/>
    <col min="15375" max="15615" width="10" style="9"/>
    <col min="15616" max="15616" width="4.140625" style="9" customWidth="1"/>
    <col min="15617" max="15617" width="29.140625" style="9" customWidth="1"/>
    <col min="15618" max="15618" width="7" style="9" customWidth="1"/>
    <col min="15619" max="15619" width="9.140625" style="9" customWidth="1"/>
    <col min="15620" max="15620" width="8.5703125" style="9" customWidth="1"/>
    <col min="15621" max="15621" width="11" style="9" customWidth="1"/>
    <col min="15622" max="15622" width="10.85546875" style="9" customWidth="1"/>
    <col min="15623" max="15623" width="11.5703125" style="9" customWidth="1"/>
    <col min="15624" max="15624" width="11.5703125" style="9" bestFit="1" customWidth="1"/>
    <col min="15625" max="15625" width="11.140625" style="9" customWidth="1"/>
    <col min="15626" max="15626" width="9.85546875" style="9" customWidth="1"/>
    <col min="15627" max="15627" width="9" style="9" customWidth="1"/>
    <col min="15628" max="15628" width="9.140625" style="9" customWidth="1"/>
    <col min="15629" max="15629" width="11.28515625" style="9" customWidth="1"/>
    <col min="15630" max="15630" width="15.140625" style="9" bestFit="1" customWidth="1"/>
    <col min="15631" max="15871" width="10" style="9"/>
    <col min="15872" max="15872" width="4.140625" style="9" customWidth="1"/>
    <col min="15873" max="15873" width="29.140625" style="9" customWidth="1"/>
    <col min="15874" max="15874" width="7" style="9" customWidth="1"/>
    <col min="15875" max="15875" width="9.140625" style="9" customWidth="1"/>
    <col min="15876" max="15876" width="8.5703125" style="9" customWidth="1"/>
    <col min="15877" max="15877" width="11" style="9" customWidth="1"/>
    <col min="15878" max="15878" width="10.85546875" style="9" customWidth="1"/>
    <col min="15879" max="15879" width="11.5703125" style="9" customWidth="1"/>
    <col min="15880" max="15880" width="11.5703125" style="9" bestFit="1" customWidth="1"/>
    <col min="15881" max="15881" width="11.140625" style="9" customWidth="1"/>
    <col min="15882" max="15882" width="9.85546875" style="9" customWidth="1"/>
    <col min="15883" max="15883" width="9" style="9" customWidth="1"/>
    <col min="15884" max="15884" width="9.140625" style="9" customWidth="1"/>
    <col min="15885" max="15885" width="11.28515625" style="9" customWidth="1"/>
    <col min="15886" max="15886" width="15.140625" style="9" bestFit="1" customWidth="1"/>
    <col min="15887" max="16127" width="10" style="9"/>
    <col min="16128" max="16128" width="4.140625" style="9" customWidth="1"/>
    <col min="16129" max="16129" width="29.140625" style="9" customWidth="1"/>
    <col min="16130" max="16130" width="7" style="9" customWidth="1"/>
    <col min="16131" max="16131" width="9.140625" style="9" customWidth="1"/>
    <col min="16132" max="16132" width="8.5703125" style="9" customWidth="1"/>
    <col min="16133" max="16133" width="11" style="9" customWidth="1"/>
    <col min="16134" max="16134" width="10.85546875" style="9" customWidth="1"/>
    <col min="16135" max="16135" width="11.5703125" style="9" customWidth="1"/>
    <col min="16136" max="16136" width="11.5703125" style="9" bestFit="1" customWidth="1"/>
    <col min="16137" max="16137" width="11.140625" style="9" customWidth="1"/>
    <col min="16138" max="16138" width="9.85546875" style="9" customWidth="1"/>
    <col min="16139" max="16139" width="9" style="9" customWidth="1"/>
    <col min="16140" max="16140" width="9.140625" style="9" customWidth="1"/>
    <col min="16141" max="16141" width="11.28515625" style="9" customWidth="1"/>
    <col min="16142" max="16142" width="15.140625" style="9" bestFit="1" customWidth="1"/>
    <col min="16143" max="16384" width="10" style="9"/>
  </cols>
  <sheetData>
    <row r="1" spans="1:17" ht="21.75" customHeight="1">
      <c r="A1" s="263" t="s">
        <v>48</v>
      </c>
      <c r="B1" s="263"/>
      <c r="C1" s="263"/>
      <c r="D1" s="263"/>
      <c r="E1" s="263"/>
      <c r="F1" s="263"/>
      <c r="G1" s="263"/>
      <c r="H1" s="263"/>
      <c r="I1" s="263"/>
      <c r="J1" s="263"/>
      <c r="K1" s="263"/>
      <c r="L1" s="263"/>
      <c r="M1" s="263"/>
      <c r="N1" s="263"/>
    </row>
    <row r="2" spans="1:17" s="1" customFormat="1" ht="45" customHeight="1">
      <c r="A2" s="264" t="s">
        <v>2</v>
      </c>
      <c r="B2" s="264"/>
      <c r="C2" s="264"/>
      <c r="D2" s="264"/>
      <c r="E2" s="264"/>
      <c r="F2" s="264"/>
      <c r="G2" s="264"/>
      <c r="H2" s="264"/>
      <c r="I2" s="264"/>
      <c r="J2" s="264"/>
      <c r="K2" s="264"/>
      <c r="L2" s="264"/>
      <c r="M2" s="264"/>
      <c r="N2" s="264"/>
    </row>
    <row r="3" spans="1:17" s="3" customFormat="1" ht="15.75">
      <c r="A3" s="2"/>
      <c r="J3" s="39"/>
      <c r="M3" s="4" t="s">
        <v>42</v>
      </c>
    </row>
    <row r="4" spans="1:17" s="5" customFormat="1" ht="25.5" customHeight="1">
      <c r="A4" s="261" t="s">
        <v>23</v>
      </c>
      <c r="B4" s="261" t="s">
        <v>43</v>
      </c>
      <c r="C4" s="261" t="s">
        <v>21</v>
      </c>
      <c r="D4" s="265" t="s">
        <v>49</v>
      </c>
      <c r="E4" s="266"/>
      <c r="F4" s="266"/>
      <c r="G4" s="266"/>
      <c r="H4" s="266"/>
      <c r="I4" s="266"/>
      <c r="J4" s="266"/>
      <c r="K4" s="266"/>
      <c r="L4" s="266"/>
      <c r="M4" s="266"/>
      <c r="N4" s="266"/>
      <c r="O4" s="14"/>
    </row>
    <row r="5" spans="1:17" s="36" customFormat="1" ht="36" customHeight="1">
      <c r="A5" s="262"/>
      <c r="B5" s="262"/>
      <c r="C5" s="262"/>
      <c r="D5" s="35" t="s">
        <v>54</v>
      </c>
      <c r="E5" s="35" t="s">
        <v>60</v>
      </c>
      <c r="F5" s="35" t="s">
        <v>61</v>
      </c>
      <c r="G5" s="35" t="s">
        <v>62</v>
      </c>
      <c r="H5" s="35" t="s">
        <v>63</v>
      </c>
      <c r="I5" s="19" t="s">
        <v>50</v>
      </c>
      <c r="J5" s="19" t="s">
        <v>51</v>
      </c>
      <c r="K5" s="19" t="s">
        <v>52</v>
      </c>
      <c r="L5" s="19" t="s">
        <v>53</v>
      </c>
      <c r="M5" s="19" t="s">
        <v>55</v>
      </c>
      <c r="N5" s="19" t="s">
        <v>56</v>
      </c>
      <c r="O5" s="37" t="s">
        <v>57</v>
      </c>
      <c r="P5" s="38" t="s">
        <v>58</v>
      </c>
      <c r="Q5" s="38" t="s">
        <v>59</v>
      </c>
    </row>
    <row r="6" spans="1:17" s="6" customFormat="1" ht="27.75" customHeight="1">
      <c r="A6" s="19"/>
      <c r="B6" s="19" t="s">
        <v>21</v>
      </c>
      <c r="C6" s="28">
        <f>SUM(C7,C8,C9,C11,C15,C18)</f>
        <v>11495.300000000001</v>
      </c>
      <c r="D6" s="28">
        <f>SUM(D7,D8,D9,D11,D15,D18)</f>
        <v>278</v>
      </c>
      <c r="E6" s="28">
        <f t="shared" ref="E6:H6" si="0">SUM(E7,E8,E9,E11,E15,E18)</f>
        <v>13</v>
      </c>
      <c r="F6" s="28">
        <f t="shared" si="0"/>
        <v>321</v>
      </c>
      <c r="G6" s="28">
        <f t="shared" si="0"/>
        <v>113</v>
      </c>
      <c r="H6" s="28">
        <f t="shared" si="0"/>
        <v>12</v>
      </c>
      <c r="I6" s="28">
        <f t="shared" ref="I6:Q6" si="1">SUM(I7,I8,I9,I11,I15,I18)</f>
        <v>793.30000000000007</v>
      </c>
      <c r="J6" s="28">
        <f t="shared" si="1"/>
        <v>734</v>
      </c>
      <c r="K6" s="28">
        <f t="shared" si="1"/>
        <v>683</v>
      </c>
      <c r="L6" s="28">
        <f t="shared" si="1"/>
        <v>560</v>
      </c>
      <c r="M6" s="28">
        <f t="shared" si="1"/>
        <v>1500</v>
      </c>
      <c r="N6" s="28">
        <f t="shared" si="1"/>
        <v>363</v>
      </c>
      <c r="O6" s="28">
        <f t="shared" si="1"/>
        <v>2258</v>
      </c>
      <c r="P6" s="28">
        <f t="shared" si="1"/>
        <v>342</v>
      </c>
      <c r="Q6" s="28">
        <f t="shared" si="1"/>
        <v>3525</v>
      </c>
    </row>
    <row r="7" spans="1:17" s="7" customFormat="1" ht="33" customHeight="1">
      <c r="A7" s="19" t="s">
        <v>4</v>
      </c>
      <c r="B7" s="15" t="s">
        <v>44</v>
      </c>
      <c r="C7" s="40">
        <f>SUM(D7:Q7)</f>
        <v>492</v>
      </c>
      <c r="D7" s="17"/>
      <c r="E7" s="17"/>
      <c r="F7" s="17"/>
      <c r="G7" s="17"/>
      <c r="H7" s="17"/>
      <c r="I7" s="18">
        <v>200</v>
      </c>
      <c r="J7" s="18">
        <v>178</v>
      </c>
      <c r="K7" s="18"/>
      <c r="L7" s="18"/>
      <c r="M7" s="18"/>
      <c r="N7" s="18"/>
      <c r="O7" s="32"/>
      <c r="P7" s="30">
        <v>114</v>
      </c>
      <c r="Q7" s="30"/>
    </row>
    <row r="8" spans="1:17" s="8" customFormat="1" ht="35.25" customHeight="1">
      <c r="A8" s="19" t="s">
        <v>8</v>
      </c>
      <c r="B8" s="15" t="s">
        <v>9</v>
      </c>
      <c r="C8" s="40">
        <f t="shared" ref="C8:C20" si="2">SUM(D8:Q8)</f>
        <v>4699</v>
      </c>
      <c r="D8" s="18">
        <v>181</v>
      </c>
      <c r="E8" s="18"/>
      <c r="F8" s="18"/>
      <c r="G8" s="18"/>
      <c r="H8" s="18"/>
      <c r="I8" s="20">
        <f>81+232</f>
        <v>313</v>
      </c>
      <c r="J8" s="20">
        <v>205</v>
      </c>
      <c r="K8" s="20"/>
      <c r="L8" s="20"/>
      <c r="M8" s="20">
        <v>1500</v>
      </c>
      <c r="N8" s="18"/>
      <c r="O8" s="29"/>
      <c r="P8" s="31"/>
      <c r="Q8" s="31">
        <v>2500</v>
      </c>
    </row>
    <row r="9" spans="1:17" s="8" customFormat="1" ht="35.25" customHeight="1">
      <c r="A9" s="19" t="s">
        <v>10</v>
      </c>
      <c r="B9" s="15" t="s">
        <v>11</v>
      </c>
      <c r="C9" s="40">
        <f t="shared" si="2"/>
        <v>1723.1</v>
      </c>
      <c r="D9" s="18">
        <f>D10</f>
        <v>77</v>
      </c>
      <c r="E9" s="18">
        <f t="shared" ref="E9:H9" si="3">E10</f>
        <v>13</v>
      </c>
      <c r="F9" s="18">
        <f t="shared" si="3"/>
        <v>0</v>
      </c>
      <c r="G9" s="18">
        <f t="shared" si="3"/>
        <v>0</v>
      </c>
      <c r="H9" s="18">
        <f t="shared" si="3"/>
        <v>0</v>
      </c>
      <c r="I9" s="18">
        <f t="shared" ref="I9:Q9" si="4">I10</f>
        <v>98.100000000000009</v>
      </c>
      <c r="J9" s="18">
        <f t="shared" si="4"/>
        <v>87</v>
      </c>
      <c r="K9" s="18">
        <f t="shared" si="4"/>
        <v>0</v>
      </c>
      <c r="L9" s="18">
        <f t="shared" si="4"/>
        <v>400</v>
      </c>
      <c r="M9" s="18">
        <f t="shared" si="4"/>
        <v>0</v>
      </c>
      <c r="N9" s="18">
        <f t="shared" si="4"/>
        <v>180</v>
      </c>
      <c r="O9" s="18">
        <f t="shared" si="4"/>
        <v>0</v>
      </c>
      <c r="P9" s="18">
        <f t="shared" si="4"/>
        <v>49</v>
      </c>
      <c r="Q9" s="18">
        <f t="shared" si="4"/>
        <v>819</v>
      </c>
    </row>
    <row r="10" spans="1:17" ht="36" customHeight="1">
      <c r="A10" s="21">
        <v>1</v>
      </c>
      <c r="B10" s="22" t="s">
        <v>45</v>
      </c>
      <c r="C10" s="40">
        <f>SUM(D10:Q10)</f>
        <v>1723.1</v>
      </c>
      <c r="D10" s="23">
        <v>77</v>
      </c>
      <c r="E10" s="23">
        <v>13</v>
      </c>
      <c r="F10" s="23"/>
      <c r="G10" s="23"/>
      <c r="H10" s="23"/>
      <c r="I10" s="24">
        <v>98.100000000000009</v>
      </c>
      <c r="J10" s="24">
        <v>87</v>
      </c>
      <c r="K10" s="24"/>
      <c r="L10" s="24">
        <v>400</v>
      </c>
      <c r="M10" s="24"/>
      <c r="N10" s="18">
        <v>180</v>
      </c>
      <c r="O10" s="33"/>
      <c r="P10" s="34">
        <v>49</v>
      </c>
      <c r="Q10" s="34">
        <v>819</v>
      </c>
    </row>
    <row r="11" spans="1:17" s="7" customFormat="1" ht="33" customHeight="1">
      <c r="A11" s="16" t="s">
        <v>12</v>
      </c>
      <c r="B11" s="18" t="s">
        <v>13</v>
      </c>
      <c r="C11" s="40">
        <f t="shared" si="2"/>
        <v>1530</v>
      </c>
      <c r="D11" s="18">
        <f>SUM(D12:D14)</f>
        <v>0</v>
      </c>
      <c r="E11" s="18">
        <f t="shared" ref="E11:H11" si="5">SUM(E12:E14)</f>
        <v>0</v>
      </c>
      <c r="F11" s="18">
        <f t="shared" si="5"/>
        <v>321</v>
      </c>
      <c r="G11" s="18">
        <f t="shared" si="5"/>
        <v>23</v>
      </c>
      <c r="H11" s="18">
        <f t="shared" si="5"/>
        <v>0</v>
      </c>
      <c r="I11" s="18">
        <f t="shared" ref="I11:Q11" si="6">SUM(I12:I14)</f>
        <v>15</v>
      </c>
      <c r="J11" s="18">
        <f t="shared" si="6"/>
        <v>216</v>
      </c>
      <c r="K11" s="18">
        <f t="shared" si="6"/>
        <v>483</v>
      </c>
      <c r="L11" s="18">
        <f t="shared" si="6"/>
        <v>0</v>
      </c>
      <c r="M11" s="18">
        <f t="shared" si="6"/>
        <v>0</v>
      </c>
      <c r="N11" s="18">
        <f t="shared" si="6"/>
        <v>60</v>
      </c>
      <c r="O11" s="18">
        <f t="shared" si="6"/>
        <v>175</v>
      </c>
      <c r="P11" s="18">
        <f t="shared" si="6"/>
        <v>149</v>
      </c>
      <c r="Q11" s="18">
        <f t="shared" si="6"/>
        <v>88</v>
      </c>
    </row>
    <row r="12" spans="1:17" s="8" customFormat="1" ht="36" customHeight="1">
      <c r="A12" s="25">
        <v>1</v>
      </c>
      <c r="B12" s="23" t="s">
        <v>34</v>
      </c>
      <c r="C12" s="40">
        <f t="shared" si="2"/>
        <v>1132</v>
      </c>
      <c r="D12" s="23"/>
      <c r="E12" s="23"/>
      <c r="F12" s="23">
        <v>321</v>
      </c>
      <c r="G12" s="23"/>
      <c r="H12" s="23"/>
      <c r="I12" s="23"/>
      <c r="J12" s="23">
        <v>166</v>
      </c>
      <c r="K12" s="23">
        <v>450</v>
      </c>
      <c r="L12" s="23"/>
      <c r="M12" s="23"/>
      <c r="N12" s="23"/>
      <c r="O12" s="29"/>
      <c r="P12" s="31">
        <v>127</v>
      </c>
      <c r="Q12" s="31">
        <v>68</v>
      </c>
    </row>
    <row r="13" spans="1:17" s="8" customFormat="1" ht="35.25" customHeight="1">
      <c r="A13" s="25">
        <v>2</v>
      </c>
      <c r="B13" s="23" t="s">
        <v>46</v>
      </c>
      <c r="C13" s="40">
        <f t="shared" si="2"/>
        <v>48</v>
      </c>
      <c r="D13" s="23"/>
      <c r="E13" s="23"/>
      <c r="F13" s="23"/>
      <c r="G13" s="23"/>
      <c r="H13" s="23"/>
      <c r="I13" s="23"/>
      <c r="J13" s="23">
        <v>26</v>
      </c>
      <c r="K13" s="23"/>
      <c r="L13" s="23"/>
      <c r="M13" s="23"/>
      <c r="N13" s="23"/>
      <c r="O13" s="29"/>
      <c r="P13" s="31">
        <v>22</v>
      </c>
      <c r="Q13" s="31"/>
    </row>
    <row r="14" spans="1:17" s="8" customFormat="1" ht="21" customHeight="1">
      <c r="A14" s="25">
        <v>3</v>
      </c>
      <c r="B14" s="23" t="s">
        <v>35</v>
      </c>
      <c r="C14" s="40">
        <f t="shared" si="2"/>
        <v>350</v>
      </c>
      <c r="D14" s="23"/>
      <c r="E14" s="23"/>
      <c r="F14" s="23"/>
      <c r="G14" s="23">
        <v>23</v>
      </c>
      <c r="H14" s="23"/>
      <c r="I14" s="23">
        <v>15</v>
      </c>
      <c r="J14" s="23">
        <v>24</v>
      </c>
      <c r="K14" s="23">
        <v>33</v>
      </c>
      <c r="L14" s="23"/>
      <c r="M14" s="23"/>
      <c r="N14" s="23">
        <v>60</v>
      </c>
      <c r="O14" s="29">
        <v>175</v>
      </c>
      <c r="P14" s="31"/>
      <c r="Q14" s="31">
        <v>20</v>
      </c>
    </row>
    <row r="15" spans="1:17" s="8" customFormat="1" ht="23.25" customHeight="1">
      <c r="A15" s="19" t="s">
        <v>47</v>
      </c>
      <c r="B15" s="15" t="s">
        <v>15</v>
      </c>
      <c r="C15" s="40">
        <f t="shared" si="2"/>
        <v>2565</v>
      </c>
      <c r="D15" s="18">
        <f>SUM(D16:D17)</f>
        <v>0</v>
      </c>
      <c r="E15" s="18">
        <f t="shared" ref="E15:H15" si="7">SUM(E16:E17)</f>
        <v>0</v>
      </c>
      <c r="F15" s="18">
        <f t="shared" si="7"/>
        <v>0</v>
      </c>
      <c r="G15" s="18">
        <f t="shared" si="7"/>
        <v>0</v>
      </c>
      <c r="H15" s="18">
        <f t="shared" si="7"/>
        <v>12</v>
      </c>
      <c r="I15" s="18">
        <f t="shared" ref="I15:Q15" si="8">SUM(I16:I17)</f>
        <v>120</v>
      </c>
      <c r="J15" s="18">
        <f t="shared" si="8"/>
        <v>7</v>
      </c>
      <c r="K15" s="18">
        <f t="shared" si="8"/>
        <v>200</v>
      </c>
      <c r="L15" s="18">
        <f t="shared" si="8"/>
        <v>100</v>
      </c>
      <c r="M15" s="18">
        <f t="shared" si="8"/>
        <v>0</v>
      </c>
      <c r="N15" s="18">
        <f t="shared" si="8"/>
        <v>123</v>
      </c>
      <c r="O15" s="18">
        <f t="shared" si="8"/>
        <v>1993</v>
      </c>
      <c r="P15" s="18">
        <f t="shared" si="8"/>
        <v>4</v>
      </c>
      <c r="Q15" s="18">
        <f t="shared" si="8"/>
        <v>6</v>
      </c>
    </row>
    <row r="16" spans="1:17" s="8" customFormat="1" ht="23.25" customHeight="1">
      <c r="A16" s="25">
        <v>1</v>
      </c>
      <c r="B16" s="23" t="s">
        <v>16</v>
      </c>
      <c r="C16" s="40">
        <f t="shared" si="2"/>
        <v>1068</v>
      </c>
      <c r="D16" s="23"/>
      <c r="E16" s="23"/>
      <c r="F16" s="23"/>
      <c r="G16" s="23"/>
      <c r="H16" s="23">
        <v>12</v>
      </c>
      <c r="I16" s="23">
        <v>116</v>
      </c>
      <c r="J16" s="26">
        <v>3</v>
      </c>
      <c r="K16" s="27"/>
      <c r="L16" s="23"/>
      <c r="M16" s="26"/>
      <c r="N16" s="23"/>
      <c r="O16" s="29">
        <v>932</v>
      </c>
      <c r="P16" s="31">
        <v>2</v>
      </c>
      <c r="Q16" s="31">
        <v>3</v>
      </c>
    </row>
    <row r="17" spans="1:17" s="8" customFormat="1" ht="23.25" customHeight="1">
      <c r="A17" s="25">
        <v>2</v>
      </c>
      <c r="B17" s="23" t="s">
        <v>17</v>
      </c>
      <c r="C17" s="40">
        <f t="shared" si="2"/>
        <v>1497</v>
      </c>
      <c r="D17" s="23"/>
      <c r="E17" s="23"/>
      <c r="F17" s="23"/>
      <c r="G17" s="23"/>
      <c r="H17" s="23"/>
      <c r="I17" s="23">
        <v>4</v>
      </c>
      <c r="J17" s="26">
        <v>4</v>
      </c>
      <c r="K17" s="27">
        <v>200</v>
      </c>
      <c r="L17" s="23">
        <v>100</v>
      </c>
      <c r="M17" s="26"/>
      <c r="N17" s="23">
        <v>123</v>
      </c>
      <c r="O17" s="29">
        <v>1061</v>
      </c>
      <c r="P17" s="31">
        <v>2</v>
      </c>
      <c r="Q17" s="31">
        <v>3</v>
      </c>
    </row>
    <row r="18" spans="1:17" s="7" customFormat="1" ht="33">
      <c r="A18" s="19" t="s">
        <v>14</v>
      </c>
      <c r="B18" s="15" t="s">
        <v>18</v>
      </c>
      <c r="C18" s="40">
        <f t="shared" si="2"/>
        <v>486.2</v>
      </c>
      <c r="D18" s="18">
        <f>SUM(D19:D20)</f>
        <v>20</v>
      </c>
      <c r="E18" s="18">
        <f t="shared" ref="E18:H18" si="9">SUM(E19:E20)</f>
        <v>0</v>
      </c>
      <c r="F18" s="18">
        <f t="shared" si="9"/>
        <v>0</v>
      </c>
      <c r="G18" s="18">
        <f t="shared" si="9"/>
        <v>90</v>
      </c>
      <c r="H18" s="18">
        <f t="shared" si="9"/>
        <v>0</v>
      </c>
      <c r="I18" s="18">
        <f t="shared" ref="I18:Q18" si="10">SUM(I19:I20)</f>
        <v>47.2</v>
      </c>
      <c r="J18" s="18">
        <f t="shared" si="10"/>
        <v>41</v>
      </c>
      <c r="K18" s="18">
        <f t="shared" si="10"/>
        <v>0</v>
      </c>
      <c r="L18" s="18">
        <f t="shared" si="10"/>
        <v>60</v>
      </c>
      <c r="M18" s="18">
        <f t="shared" si="10"/>
        <v>0</v>
      </c>
      <c r="N18" s="18">
        <f t="shared" si="10"/>
        <v>0</v>
      </c>
      <c r="O18" s="18">
        <f t="shared" si="10"/>
        <v>90</v>
      </c>
      <c r="P18" s="18">
        <f t="shared" si="10"/>
        <v>26</v>
      </c>
      <c r="Q18" s="18">
        <f t="shared" si="10"/>
        <v>112</v>
      </c>
    </row>
    <row r="19" spans="1:17" ht="21" customHeight="1">
      <c r="A19" s="21">
        <v>1</v>
      </c>
      <c r="B19" s="22" t="s">
        <v>19</v>
      </c>
      <c r="C19" s="40">
        <f t="shared" si="2"/>
        <v>222.8</v>
      </c>
      <c r="D19" s="23">
        <v>20</v>
      </c>
      <c r="E19" s="23"/>
      <c r="F19" s="23"/>
      <c r="G19" s="23"/>
      <c r="H19" s="23"/>
      <c r="I19" s="27">
        <v>30.8</v>
      </c>
      <c r="J19" s="27">
        <v>27</v>
      </c>
      <c r="K19" s="27"/>
      <c r="L19" s="27">
        <v>46</v>
      </c>
      <c r="M19" s="27"/>
      <c r="N19" s="23"/>
      <c r="O19" s="33">
        <v>60</v>
      </c>
      <c r="P19" s="34">
        <v>17</v>
      </c>
      <c r="Q19" s="34">
        <v>22</v>
      </c>
    </row>
    <row r="20" spans="1:17" ht="24.75" customHeight="1">
      <c r="A20" s="21">
        <v>2</v>
      </c>
      <c r="B20" s="22" t="s">
        <v>20</v>
      </c>
      <c r="C20" s="40">
        <f t="shared" si="2"/>
        <v>263.39999999999998</v>
      </c>
      <c r="D20" s="23"/>
      <c r="E20" s="23"/>
      <c r="F20" s="23"/>
      <c r="G20" s="23">
        <v>90</v>
      </c>
      <c r="H20" s="23"/>
      <c r="I20" s="27">
        <v>16.400000000000002</v>
      </c>
      <c r="J20" s="27">
        <v>14</v>
      </c>
      <c r="K20" s="27"/>
      <c r="L20" s="27">
        <v>14</v>
      </c>
      <c r="M20" s="27"/>
      <c r="N20" s="23"/>
      <c r="O20" s="33">
        <v>30</v>
      </c>
      <c r="P20" s="34">
        <v>9</v>
      </c>
      <c r="Q20" s="34">
        <v>90</v>
      </c>
    </row>
    <row r="21" spans="1:17" ht="94.5" customHeight="1">
      <c r="A21" s="259"/>
      <c r="B21" s="259"/>
      <c r="C21" s="259"/>
      <c r="D21" s="259"/>
      <c r="E21" s="259"/>
      <c r="F21" s="259"/>
      <c r="G21" s="259"/>
      <c r="H21" s="259"/>
      <c r="I21" s="259"/>
      <c r="J21" s="259"/>
      <c r="K21" s="259"/>
      <c r="L21" s="259"/>
      <c r="M21" s="259"/>
      <c r="N21" s="260"/>
    </row>
    <row r="22" spans="1:17">
      <c r="D22" s="11"/>
      <c r="E22" s="11"/>
      <c r="F22" s="11"/>
      <c r="G22" s="11"/>
      <c r="H22" s="11"/>
      <c r="I22" s="11"/>
      <c r="K22" s="11"/>
    </row>
    <row r="23" spans="1:17">
      <c r="D23" s="11"/>
      <c r="E23" s="11"/>
      <c r="F23" s="11"/>
      <c r="G23" s="11"/>
      <c r="H23" s="11"/>
    </row>
    <row r="24" spans="1:17">
      <c r="D24" s="11"/>
      <c r="E24" s="11"/>
      <c r="F24" s="11"/>
      <c r="G24" s="11"/>
      <c r="H24" s="11"/>
    </row>
    <row r="26" spans="1:17">
      <c r="A26" s="12"/>
      <c r="B26" s="13"/>
      <c r="C26" s="13"/>
      <c r="D26" s="13"/>
      <c r="E26" s="13"/>
      <c r="F26" s="13"/>
      <c r="G26" s="13"/>
      <c r="H26" s="13"/>
      <c r="I26" s="13"/>
      <c r="J26" s="13"/>
      <c r="K26" s="13"/>
      <c r="L26" s="13"/>
      <c r="M26" s="13"/>
      <c r="N26" s="13"/>
    </row>
    <row r="32" spans="1:17">
      <c r="A32" s="12"/>
      <c r="B32" s="13"/>
      <c r="C32" s="13"/>
    </row>
    <row r="33" spans="1:3">
      <c r="A33" s="12"/>
      <c r="B33" s="13"/>
      <c r="C33" s="13"/>
    </row>
    <row r="34" spans="1:3">
      <c r="A34" s="12"/>
      <c r="B34" s="13"/>
      <c r="C34" s="13"/>
    </row>
    <row r="35" spans="1:3">
      <c r="A35" s="12"/>
      <c r="B35" s="13"/>
      <c r="C35" s="13"/>
    </row>
    <row r="36" spans="1:3">
      <c r="A36" s="12"/>
      <c r="B36" s="13"/>
      <c r="C36" s="13"/>
    </row>
    <row r="37" spans="1:3">
      <c r="A37" s="12"/>
      <c r="B37" s="13"/>
      <c r="C37" s="13"/>
    </row>
  </sheetData>
  <mergeCells count="7">
    <mergeCell ref="A21:N21"/>
    <mergeCell ref="C4:C5"/>
    <mergeCell ref="A1:N1"/>
    <mergeCell ref="A2:N2"/>
    <mergeCell ref="A4:A5"/>
    <mergeCell ref="B4:B5"/>
    <mergeCell ref="D4:N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PB 1 DTTS</vt:lpstr>
      <vt:lpstr>PB 2 GNBV</vt:lpstr>
      <vt:lpstr>PB 3 NTM</vt:lpstr>
      <vt:lpstr>Sheet1</vt:lpstr>
      <vt:lpstr>'PB 1 DTTS'!Print_Area</vt:lpstr>
      <vt:lpstr>'PB 2 GNBV'!Print_Area</vt:lpstr>
      <vt:lpstr>'PB 3 NTM'!Print_Area</vt:lpstr>
      <vt:lpstr>'PB 1 DTTS'!Print_Titles</vt:lpstr>
      <vt:lpstr>'PB 2 GNBV'!Print_Titles</vt:lpstr>
      <vt:lpstr>'PB 3 NTM'!Print_Titles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Dell</cp:lastModifiedBy>
  <cp:lastPrinted>2023-11-28T09:49:42Z</cp:lastPrinted>
  <dcterms:created xsi:type="dcterms:W3CDTF">2022-09-28T02:54:34Z</dcterms:created>
  <dcterms:modified xsi:type="dcterms:W3CDTF">2024-10-28T02:56:22Z</dcterms:modified>
</cp:coreProperties>
</file>